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610" tabRatio="813" activeTab="0"/>
  </bookViews>
  <sheets>
    <sheet name="Πα079" sheetId="1" r:id="rId1"/>
    <sheet name="Πα080" sheetId="2" r:id="rId2"/>
    <sheet name="Πα081" sheetId="3" r:id="rId3"/>
    <sheet name="Πα082" sheetId="4" r:id="rId4"/>
    <sheet name="Πα083" sheetId="5" r:id="rId5"/>
    <sheet name="Πα084" sheetId="6" r:id="rId6"/>
    <sheet name="Παράρτημα Ο.Π.Σ." sheetId="7" r:id="rId7"/>
  </sheets>
  <definedNames>
    <definedName name="_xlnm._FilterDatabase" localSheetId="3" hidden="1">'Πα082'!$A$11:$M$55</definedName>
    <definedName name="_xlnm._FilterDatabase" localSheetId="6" hidden="1">'Παράρτημα Ο.Π.Σ.'!$A$4:$C$4</definedName>
    <definedName name="_xlnm.Print_Area" localSheetId="0">'Πα079'!$A$1:$E$39</definedName>
    <definedName name="_xlnm.Print_Area" localSheetId="1">'Πα080'!$A$1:$E$119</definedName>
    <definedName name="_xlnm.Print_Area" localSheetId="2">'Πα081'!$A$1:$F$35</definedName>
    <definedName name="_xlnm.Print_Area" localSheetId="3">'Πα082'!$A$1:$M$58</definedName>
    <definedName name="_xlnm.Print_Area" localSheetId="4">'Πα083'!$A$1:$V$75</definedName>
    <definedName name="_xlnm.Print_Area" localSheetId="5">'Πα084'!$A$1:$O$28</definedName>
    <definedName name="_xlnm.Print_Area" localSheetId="6">'Παράρτημα Ο.Π.Σ.'!$A$1:$D$47</definedName>
    <definedName name="_xlnm.Print_Titles" localSheetId="0">'Πα079'!$1:$5</definedName>
    <definedName name="_xlnm.Print_Titles" localSheetId="1">'Πα080'!$1:$8</definedName>
    <definedName name="_xlnm.Print_Titles" localSheetId="3">'Πα082'!$1:$11</definedName>
    <definedName name="_xlnm.Print_Titles" localSheetId="4">'Πα083'!$1:$11</definedName>
    <definedName name="_xlnm.Print_Titles" localSheetId="5">'Πα084'!$1:$10</definedName>
    <definedName name="_xlnm.Print_Titles" localSheetId="6">'Παράρτημα Ο.Π.Σ.'!$4:$4</definedName>
  </definedNames>
  <calcPr fullCalcOnLoad="1"/>
</workbook>
</file>

<file path=xl/sharedStrings.xml><?xml version="1.0" encoding="utf-8"?>
<sst xmlns="http://schemas.openxmlformats.org/spreadsheetml/2006/main" count="897" uniqueCount="430">
  <si>
    <t>Έντυπα Και Γραφική Υλη</t>
  </si>
  <si>
    <t>Αγορές Βιβλίων</t>
  </si>
  <si>
    <t>Υλικά Άμεσης Ανάλωσης</t>
  </si>
  <si>
    <t>Έξοδα Δημοσιεύσεων</t>
  </si>
  <si>
    <t xml:space="preserve">Διάφορα Έξοδα </t>
  </si>
  <si>
    <t>Διάφορα Έξοδα</t>
  </si>
  <si>
    <t>Προμήθειες Εγγυητικών Επιστολών</t>
  </si>
  <si>
    <t>Αποσβέσεις Επίπλων Και Λοιπού Εξοπλισμού</t>
  </si>
  <si>
    <t>Αποσβέσεις Ασώματων Ακινητοποιήσεων Και Εξόδων Πολυετούς Απόσβεσης</t>
  </si>
  <si>
    <t>Χρηματοδοτήσεις συνεργαζόμενων φορέων</t>
  </si>
  <si>
    <t>ΧΡΟΝΟΔΙΑΓΡΑΜΜΑ ΥΛΟΠΟΙΗΣΗΣ ΕΡΓΟΥ ΠΑΡΟΧΗΣ ΥΠΗΡΕΣΙΩΝ</t>
  </si>
  <si>
    <t>ΑΝΑΛΥΤΙΚΟΣ ΠΡΟΫΠΟΛΟΓΙΣΜΟΣ ΕΡΓΟΥ ΠΑΡΟΧΗΣ ΥΠΗΡΕΣΙΩΝ ΑΝΑ ΠΑΚΕΤΟ ΕΡΓΑΣΙΑΣ ΚΑΙ ΚΩΔΙΚΟ ΔΑΠΑΝΗΣ</t>
  </si>
  <si>
    <t>ΠΕ1, ΤΙΤΛΟΣ ΠΑΚΕΤΟΥ ΕΡΓΑΣΙΑΣ</t>
  </si>
  <si>
    <t>ΠΑΡΑΔΟΤΕΟ_1</t>
  </si>
  <si>
    <t>ΠΑΡΑΔΟΤΕΟ_2</t>
  </si>
  <si>
    <t>ΠΑΡΑΔΟΤΕΟ_3</t>
  </si>
  <si>
    <t>ΠΑΡΑΔΟΤΕΟ_4</t>
  </si>
  <si>
    <t>ΠΑΡΑΔΟΤΕΟ_5</t>
  </si>
  <si>
    <t>ΠΕ2, ΤΙΤΛΟΣ ΠΑΚΕΤΟΥ ΕΡΓΑΣΙΑΣ</t>
  </si>
  <si>
    <t>ΠΕ3, ΤΙΤΛΟΣ ΠΑΚΕΤΟΥ ΕΡΓΑΣΙΑΣ</t>
  </si>
  <si>
    <t>ΠΕ4, ΤΙΤΛΟΣ ΠΑΚΕΤΟΥ ΕΡΓΑΣΙΑΣ</t>
  </si>
  <si>
    <t>ΠΕ5, ΤΙΤΛΟΣ ΠΑΚΕΤΟΥ ΕΡΓΑΣΙΑΣ</t>
  </si>
  <si>
    <t>ΠΕ6, ΤΙΤΛΟΣ ΠΑΚΕΤΟΥ ΕΡΓΑΣΙΑΣ</t>
  </si>
  <si>
    <t>...</t>
  </si>
  <si>
    <t>ΠΕ..., ΤΙΤΛΟΣ ΠΑΚΕΤΟΥ ΕΡΓΑΣΙΑΣ</t>
  </si>
  <si>
    <t>Προμήθεια : έντυπου υλικού (χαρτιά, τετράδια, κλπ.), γραφικής ύλης</t>
  </si>
  <si>
    <t xml:space="preserve">Προμήθεια: αναλώσιμων υλικών φωτοτυπικών μηχανημάτων, εκπαιδευτικού υλικού (συμπεριλαμβάνεται και το ηλεκτρονικό εκπαιδευτικό υλικό). Εκτός από την προμήθεια των υλικών εκτυπώσεων, στην κατηγορία περιλαμβάνονται και οι δαπάνες εκτυπώσεων εντύπων. </t>
  </si>
  <si>
    <t>64.01.02</t>
  </si>
  <si>
    <t>64.01.01</t>
  </si>
  <si>
    <t>Έξοδα ταξιδιών εσωτερικού. Διευκρινίζεται ότι η κατηγορία αυτή καλύπτει έξοδα μετακίνησης, ημερήσιας αποζημίωσης και διανυκτέρευσης</t>
  </si>
  <si>
    <t>Έξοδα ταξιδιών εξωτερικού. Διευκρινίζεται ότι η κατηγορία αυτή καλύπτει έξοδα μετακίνησης, ημερήσιας αποζημίωσης και διανυκτέρευσης</t>
  </si>
  <si>
    <t>Βεβαιώνεται ότι η εκτέλεση του παραπάνω έργου δεν παρακωλύει το έργο του τομέα</t>
  </si>
  <si>
    <t>Επιστημονικά Υπεύθυνος</t>
  </si>
  <si>
    <t>ΕΠΙΣΤΗΜΟΝΙΚΗ ΠΕΡΙΟΧΗ ΕΡΓΟΥ</t>
  </si>
  <si>
    <t>1. ΕΠΙΣΤΗΜΕΣ ΓΛΩΣΣΑΣ ΚΑΙ ΦΙΛΟΛΟΓΙΑΣ</t>
  </si>
  <si>
    <t>7.4 Επιστήμη Τεχνολογίας Τροφίμων</t>
  </si>
  <si>
    <t>1.1 Γενική και Συγκριτική Λογοτεχνία</t>
  </si>
  <si>
    <t xml:space="preserve">7.5 Ζωοτεχνία </t>
  </si>
  <si>
    <t xml:space="preserve">1.2 Γλωσσολογία </t>
  </si>
  <si>
    <t>7.6 Ιχθυοκομία / Αλιεία</t>
  </si>
  <si>
    <t>1.3 Κλασική Φιλολογία</t>
  </si>
  <si>
    <t>7.7 Κηπευτικές Καλλιέργειες</t>
  </si>
  <si>
    <t>1.4 Λιγότερο διδασκόμενες γλώσσες</t>
  </si>
  <si>
    <t>7.8 Τροπική / Υποτροπική Γεωργία</t>
  </si>
  <si>
    <t>1.5 Μετάφραση, Διερμηνεία</t>
  </si>
  <si>
    <t>7.9 Άλλοι τομείς</t>
  </si>
  <si>
    <t>1.6 Μη κοινοτικές γλώσσες</t>
  </si>
  <si>
    <t>8. ΙΑΤΡΙΚΕΣ ΕΠΙΣΤΗΜΕΣ</t>
  </si>
  <si>
    <t>1.7 Σύγχρονες γλώσσες της ΕΕ</t>
  </si>
  <si>
    <t>8.1 Δημόσια Υγεία</t>
  </si>
  <si>
    <t>1.8 Άλλοι τομείς</t>
  </si>
  <si>
    <t>8.2 Ιατρική</t>
  </si>
  <si>
    <t>2. ΦΥΣΙΚΕΣ ΕΠΙΣΤΗΜΕΣ</t>
  </si>
  <si>
    <t>8.3 Ιατρική Τεχνολογία</t>
  </si>
  <si>
    <t>2.1 Αστρονομία, Αστροφυσική</t>
  </si>
  <si>
    <t>8.4 Κτηνιατρική</t>
  </si>
  <si>
    <t>2.2 Βιολογία</t>
  </si>
  <si>
    <t>8.5 Νοσηλευτική, Μαιευτική, Φυσιοθεραπεία</t>
  </si>
  <si>
    <t>2.3 Βιοχημεία</t>
  </si>
  <si>
    <t>8.6 Οδοντιατρική</t>
  </si>
  <si>
    <t>2.4 Μικροβιολογία, Βιοτεχνολογία</t>
  </si>
  <si>
    <t>8.7 Φαρμακευτική</t>
  </si>
  <si>
    <t>2.5 Πυρηνική Φυσική και Φυσική Υψηλής Ενέργειας</t>
  </si>
  <si>
    <t>8.8 Ψυχιατρική και Κλινική Ψυχολογία</t>
  </si>
  <si>
    <t>2.6 Φυσική</t>
  </si>
  <si>
    <t>8.9 Άλλοι τομείς</t>
  </si>
  <si>
    <t>2.7 Χημεία</t>
  </si>
  <si>
    <t>9. ΜΗΧΑΝΟΛΟΓΙΑ, ΤΕΧΝΟΛΟΓΙΑ</t>
  </si>
  <si>
    <t>2.8 Ωκεανογραφία</t>
  </si>
  <si>
    <t>9.1 Αεροναυπηγική</t>
  </si>
  <si>
    <t>2.9 Άλλοι τομείς</t>
  </si>
  <si>
    <t>9.2 Επιστήμη Υλικών</t>
  </si>
  <si>
    <t>3. ΜΑΘΗΜΑΤΙΚΑ, ΠΛΗΡΟΦΟΡΙΚΗ</t>
  </si>
  <si>
    <t>9.3 Ηλεκτρονική Μηχανολογία</t>
  </si>
  <si>
    <t>3.1 Μαθηματικά</t>
  </si>
  <si>
    <t>9.4 Ηλεκτρονική Μηχανολογία, Τηλεπικοινωνία</t>
  </si>
  <si>
    <t>3.2 Πληροφορική,Επιστήμη Ηλεκτρονικών Υπολογιστών</t>
  </si>
  <si>
    <t>9.5 Μηχανική Μηχανολογία</t>
  </si>
  <si>
    <t>3.3 Στατιστική και Ασφαλιστική Επιστήμη</t>
  </si>
  <si>
    <t>9.6 Παραγωγή και Βιομηχανική Διοίκηση</t>
  </si>
  <si>
    <t>3.4 Στατιστική</t>
  </si>
  <si>
    <t>9.7 Πολιτική Μηχανολογία</t>
  </si>
  <si>
    <t>3.5 Τεχνητή Νοημοσύνη</t>
  </si>
  <si>
    <t>9.8 Χημική Μηχανολογία</t>
  </si>
  <si>
    <t>3.6 Άλλοι τομείς</t>
  </si>
  <si>
    <t>9.9 Άλλοι τομείς</t>
  </si>
  <si>
    <t>4. ΚΟΙΝΩΝΙΚΕΣ ΚΑΙ ΑΝΘΡΩΠΙΣΤΙΚΕΣ ΕΠΙΣΤΗΜΕΣ</t>
  </si>
  <si>
    <t>10. ΑΡΧΙΤΕΚΤΟΝΙΚΗ, ΠΟΛΕΟΔΟΜΙΑ ΚΑΙ ΧΩΡΟΤΑΞΙΑ</t>
  </si>
  <si>
    <t>4.1 Αναπτυξιακές Σπουδές</t>
  </si>
  <si>
    <t>10.1 Αρχιτεκτονική</t>
  </si>
  <si>
    <t>4.2 Ανθρωπολογία</t>
  </si>
  <si>
    <t>10.2 Αρχιτεκτονική Τοπίου</t>
  </si>
  <si>
    <t>4.3 Αρχαιολογία</t>
  </si>
  <si>
    <t>10.3 Αρχιτεκτονικός Σχεδιασμός Εσωτερικών Χώρων</t>
  </si>
  <si>
    <t>4.4 Διεθνείς Σχέσεις, Ευρωπαϊκές Σπουδές, Σπουδές Περιφερειακής Ανάπτυξης</t>
  </si>
  <si>
    <t>10.4 Μεταφορές και Σπουδές Συγκοινωνιολογίας</t>
  </si>
  <si>
    <t>10.5 Πολεοδομία</t>
  </si>
  <si>
    <t>4.5 Επιστήμες Ψυχολογίας και Συμπεριφοράς</t>
  </si>
  <si>
    <t>10.6 Χωροταξία</t>
  </si>
  <si>
    <t>4.6 Θεολογία</t>
  </si>
  <si>
    <t>10.7 Άλλοι τομείς</t>
  </si>
  <si>
    <t>4.7 Ιστορία</t>
  </si>
  <si>
    <t>11. ΕΚΠΑΙΔΕΥΣΗ, ΚΑΤΑΡΤΙΣΗ ΕΚΠΑΙΔΕΥΤΙΚΩΝ</t>
  </si>
  <si>
    <t>4.8 Κοινωνική Εργασία</t>
  </si>
  <si>
    <t>11.1 Δευτεροβάθμια Εκπαίδευση</t>
  </si>
  <si>
    <t>4.9 Κοινωνιολογία</t>
  </si>
  <si>
    <t>11.2 Ειδική Εκπαίδευση</t>
  </si>
  <si>
    <t>4.10 Οικονομία</t>
  </si>
  <si>
    <t>11.3 Εκπαίδευση Ενηλίκων</t>
  </si>
  <si>
    <t>4.11 Πολιτικές Επιστήμες</t>
  </si>
  <si>
    <t>11.4 Επαγγελματική και Τεχνική Εκπαίδευση</t>
  </si>
  <si>
    <t>4.12 Φιλοσοφία</t>
  </si>
  <si>
    <t>11.5 Κατάρτιση Εκπαιδευτικών</t>
  </si>
  <si>
    <t>4.13 Άλλοι τομείς</t>
  </si>
  <si>
    <t>11.6 Παιδαγωγική και Συγκριτική Εκπαίδευση</t>
  </si>
  <si>
    <t>5. ΔΙΚΑΙΟ</t>
  </si>
  <si>
    <t>11.7 Παιδαγωγική Ψυχολογία</t>
  </si>
  <si>
    <t>5.1 Αστικό Δίκαιο</t>
  </si>
  <si>
    <t>11.8 Πρωτοβάθμια Εκπαίδευση</t>
  </si>
  <si>
    <t>5.2 Διεθνές Δίκαιο</t>
  </si>
  <si>
    <t>11.9 Άλλοι τομείς</t>
  </si>
  <si>
    <t>5.3 Διοικητικό Δίκαιο</t>
  </si>
  <si>
    <t>12. ΚΑΛΕΣ ΤΕΧΝΕΣ</t>
  </si>
  <si>
    <t>5.4 Κοινοτικό Δίκαιο</t>
  </si>
  <si>
    <t>12.1 Ιστορία της Τέχνης</t>
  </si>
  <si>
    <t>5.5 Ποινικό Δίκαιο, Εγκληματολογία</t>
  </si>
  <si>
    <t>12.2 Καλές Τέχνες (Ζωγραφική, Γλυπτική, Χαρακτική)</t>
  </si>
  <si>
    <t>5.6 Συγκριτικό Δίκαιο, Δίκαιο και γλώσσες</t>
  </si>
  <si>
    <t>12.3 Μουσική και Μουσικολογία</t>
  </si>
  <si>
    <t>5.7 Συνταγματικό, Δημόσιο Δίκαιο</t>
  </si>
  <si>
    <t>12.4 Φωτογραφία, Κινηματογράφος</t>
  </si>
  <si>
    <t>5.8 Άλλοι τομείς</t>
  </si>
  <si>
    <t>12.5 Άλλοι τομείς</t>
  </si>
  <si>
    <t>6. ΓΕΩΓΡΑΦΙΑ, ΓΕΩΛΟΓΙΑ</t>
  </si>
  <si>
    <t>13. ΕΠΙΣΤΗΜΕΣ ΕΠΙΚΟΙΝΩΝΙΑΣ ΚΑΙ ΠΛΗΡΟΦΟΡΗΣΗΣ</t>
  </si>
  <si>
    <t xml:space="preserve">6.1 Γεωγραφία </t>
  </si>
  <si>
    <t>13.1 Βιβλιοθηκονομία</t>
  </si>
  <si>
    <t>6.2 Γεωδαισία, Χαρτογραφία, Φωτογραμμετρία και Τηλεπισκόπιση</t>
  </si>
  <si>
    <t>13.2 Δημόσιες Σχέσεις, Διαφήμιση</t>
  </si>
  <si>
    <t>13.3 Δημοσιογραφία</t>
  </si>
  <si>
    <t>6.3 Γεωλογία</t>
  </si>
  <si>
    <t>13.4 Επιστήμες Επικοινωνίας και Πληροφόρησης</t>
  </si>
  <si>
    <t>6.4 Επιστήμες Εδάφους και Υδατικών Πόρων</t>
  </si>
  <si>
    <t>13.5 Μουσειολογία, Συντήρηση</t>
  </si>
  <si>
    <t>6.5 Επιστήμες Περιβάλλοντος, Οικολογία</t>
  </si>
  <si>
    <t>13.6 Ραδιοφωνία / Τηλεόραση</t>
  </si>
  <si>
    <t>6.6 Μετεωρολογία</t>
  </si>
  <si>
    <t>13.7 Τεκμηρίωση, Αρχειονομία</t>
  </si>
  <si>
    <t>6.7 Παλαιοντολογία</t>
  </si>
  <si>
    <t>13.8 Άλλοι τομείς</t>
  </si>
  <si>
    <t>6.8 Άλλοι τομείς</t>
  </si>
  <si>
    <t>14. ΑΛΛΕΣ ΕΠΙΣΤΗΜΟΝΙΚΕΣ ΠΕΡΙΟΧΕΣ</t>
  </si>
  <si>
    <t>7. ΓΕΩΡΓΙΚΕΣ ΕΠΙΣΤΗΜΕΣ</t>
  </si>
  <si>
    <t xml:space="preserve">14.1 Επιστήμη Φυσικής Αγωγής και Αθλητισμού </t>
  </si>
  <si>
    <t>7.1 Αγροτική Οικονομία</t>
  </si>
  <si>
    <t>14.2 Οικιακή Οικονομία, Διατροφή</t>
  </si>
  <si>
    <t>7.2 Γεωργία</t>
  </si>
  <si>
    <t>14.3 Άλλοι τομείς</t>
  </si>
  <si>
    <t>7.3 Δασολογία</t>
  </si>
  <si>
    <t>ΕΡΕΥΝΗΤΙΚΗ ΠΕΡΙΟΧΗ ΕΡΓΟΥ</t>
  </si>
  <si>
    <t>Οριζόντια θέματα έρευνας (ισχύουν για όλα τα ερευνητικά αντικείμενα)</t>
  </si>
  <si>
    <t>Μεγάλοι ερευνητικοί τομείς που καλύπτονται με διεπιστημονική συνεργασία</t>
  </si>
  <si>
    <t>Έρευνα &amp; Ανάπτυξη (R &amp; D)</t>
  </si>
  <si>
    <t>Υγεία</t>
  </si>
  <si>
    <t xml:space="preserve">Καινοτομία                                                           </t>
  </si>
  <si>
    <t>Περιβάλλον</t>
  </si>
  <si>
    <t>Στρατηγικός σχεδιασμός</t>
  </si>
  <si>
    <t>Μεταφορές</t>
  </si>
  <si>
    <t>Μεταφορά τεχνολογίας</t>
  </si>
  <si>
    <t>Ενέργεια</t>
  </si>
  <si>
    <t>Ανάπτυξη προϊόντος</t>
  </si>
  <si>
    <t>Απασχόληση</t>
  </si>
  <si>
    <t>Εφαρμογές Τεχνολογίας</t>
  </si>
  <si>
    <t>Εκπαίδευση - Κατάρτιση</t>
  </si>
  <si>
    <t xml:space="preserve">Ποιότητα </t>
  </si>
  <si>
    <t>Πολιτισμός</t>
  </si>
  <si>
    <t>Ανθρώπινο Δυναμικό</t>
  </si>
  <si>
    <t>Τρόφιμα</t>
  </si>
  <si>
    <t>Ενημέρωση / Διάχυση / Επικοινωνία</t>
  </si>
  <si>
    <t>Διάστημα</t>
  </si>
  <si>
    <t>Επαγγελματικός Προσανατολισμός - Συμβουλευτική</t>
  </si>
  <si>
    <t>Κατασκευές</t>
  </si>
  <si>
    <t>Αστικός σχεδιασμός</t>
  </si>
  <si>
    <t>Διοίκηση - Υπηρεσίες</t>
  </si>
  <si>
    <t>Οικονομία - Επιχειρήσεις - Βιομηχανία - Τουρισμός</t>
  </si>
  <si>
    <t>Τεχνολογίες Πληροφορικής &amp; Επικοινωνιών</t>
  </si>
  <si>
    <t>Ανθρώπινα Δικαιώματα (ΑΜΕΑ, Νεολαία, Φύλο &amp; Ισότητα)</t>
  </si>
  <si>
    <t>Δημόσια πολιτική</t>
  </si>
  <si>
    <t>Κοινωνική και οικονομική συνοχή και πολιτισμική ανάπτυξη</t>
  </si>
  <si>
    <t>60.00</t>
  </si>
  <si>
    <t>60.01</t>
  </si>
  <si>
    <t xml:space="preserve">Αφορούν τις αμοιβές των ωρομισθίων εκπαιδευτών (πχ ΟΕΕΚ, Λοιπών Φορέων αρχικής επαγγελματικής εκπαίδευσης και κατάρτισης για την εκτέλεση των εκπαιδευτικών τους καθηκόντων στα δημόσια ΙΕΚ). </t>
  </si>
  <si>
    <t>60.03</t>
  </si>
  <si>
    <t>60.04</t>
  </si>
  <si>
    <t>Εργοδοτικές εισφορές και επιβαρύνσεις ωρομίσθιου προσωπικού των περιπτώσεων του κωδικού 60.01.</t>
  </si>
  <si>
    <t>61.00</t>
  </si>
  <si>
    <t>61.01</t>
  </si>
  <si>
    <t>61.02</t>
  </si>
  <si>
    <t>61.03</t>
  </si>
  <si>
    <t>61.04</t>
  </si>
  <si>
    <t xml:space="preserve">Λοιπές αμοιβές επιχειρήσεων και οργανισμών για θεωρητική και πρακτική άσκηση
Ο κωδικός χρησιμοποιείται μόνο για την περίπτωση της πρακτικής άσκησης που παρέχεται στις Σχολές Μαθητείας του ΟΑΕΔ.
</t>
  </si>
  <si>
    <t>61.90</t>
  </si>
  <si>
    <t>61.92</t>
  </si>
  <si>
    <t>61.98</t>
  </si>
  <si>
    <t>Αφορά: την αγορά δικαιωμάτων (Royalties), άδεια χρήσης (Licenses), συμμετοχή (fees) σε συνέδρια.</t>
  </si>
  <si>
    <t>62.03</t>
  </si>
  <si>
    <t>Τηλεφωνικά έξοδα, Φαξ, Ταχυδρομικά έξοδα, Διάφορα έξοδα τηλεπικοινωνιών.</t>
  </si>
  <si>
    <t>62.04</t>
  </si>
  <si>
    <t>Περιλαμβάνονται: Ενοίκια κτιρίων (σε ειδικές περιπτώσεις και όπου υπάρχει ειδική πρόβλεψη στην προκήρυξη), Ενοίκια μηχανολογικού και λοιπού εξοπλισμού, Ενοίκια Μίσθωσης (Leasing)</t>
  </si>
  <si>
    <t>62.05</t>
  </si>
  <si>
    <t xml:space="preserve">Ενδεικτικά περιλαμβάνονται: Ιδιωτικά ασφάλιστρα προσωπικού που ασχολείται με την εκτέλεση της Πράξης, Ασφάλιστρα μαθητών, σπουδαστών και φοιτητών, π.χ. Κέντρα Περιβαλλοντικής, Εκπαίδευσης, Ασφαλιστικά συμβόλαια για εξοπλισμό και χώρους. </t>
  </si>
  <si>
    <t>62.07</t>
  </si>
  <si>
    <t>Ενδεικτικά περιλαμβάνονται: Συμβόλαια συντήρησης εξοπλισμού, Επισκευές – συντηρήσεις μηχανημάτων, Επισκευές – συντηρήσεις κτιρίων (εφόσον υπάρχει ειδική πρόβλεψη στην πρόσκληση για υποβολή προτάσεων).</t>
  </si>
  <si>
    <t>62.98</t>
  </si>
  <si>
    <t>Ηλεκτρικό ρεύμα, Ύδρευση, Φωταέριο</t>
  </si>
  <si>
    <t>64.00</t>
  </si>
  <si>
    <t>Έξοδα κινήσεως (καύσιμα, λιπαντικά, διόδια) μεταφορικών μέσων, Έξοδα μεταφοράς προσωπικού με μεταφορικά μέσα τρίτων, Έξοδα μεταφοράς υλικών αγαθών αγορών με μεταφορικά μέσα τρίτων.</t>
  </si>
  <si>
    <t>64.02</t>
  </si>
  <si>
    <t>Διαφημίσεις από τα μέσα ενημέρωσης, Συνέδρια, δεξιώσεις και παρεμφερείς εκδηλώσεις, Έξοδα υποδοχής και φιλοξενίας (διατροφή, διαμονή), Διάφορα έξοδα διαφήμισης και προβολής.</t>
  </si>
  <si>
    <t>64.03</t>
  </si>
  <si>
    <t>Οργάνωση και συμμετοχή σε Εκθέσεις εσωτερικού και εξωτερικού.</t>
  </si>
  <si>
    <t>64.05</t>
  </si>
  <si>
    <t>Συνδρομές – εισφορές σε: περιοδικά και εφημερίδες, βάσεις δεδομένων, δικαιώματα χρήσης λογισμικού.</t>
  </si>
  <si>
    <t>64.07.90</t>
  </si>
  <si>
    <t>64.08</t>
  </si>
  <si>
    <t>64.09</t>
  </si>
  <si>
    <t>66.04</t>
  </si>
  <si>
    <t>66.05</t>
  </si>
  <si>
    <t>11.00</t>
  </si>
  <si>
    <t>Περιλαμβάνεται: Αγορά κτιρίων. Κατασκευή και διαμορφώσεις κτιρίων. Κόστος εγκατάστασης και σύνδεσης με ΔΕΚΟ.</t>
  </si>
  <si>
    <t>14.00</t>
  </si>
  <si>
    <t>Περιλαμβάνονται κινητά αντικείμενα ή εγκατεστημένα, αλλά είναι δυνατόν να αποχωριστούν εύκολα και τα οποία προορίζονται για τη συμπλήρωση ή τον καλλωπισμό των κτιριακών χώρων και χρησιμοποιούνται κατά κανόνα από το εργασιακό προσωπικό.</t>
  </si>
  <si>
    <t>14.02</t>
  </si>
  <si>
    <t>Περιλαμβάνεται ο εξοπλισμός που χρησιμοποιείται για τη λειτουργία γραφείων όπως φωτοτυπικά, αριθμομηχανές κλπ.</t>
  </si>
  <si>
    <t>14.03</t>
  </si>
  <si>
    <t>Αφορά ηλεκτρονικούς υπολογιστές, εκτυπωτές και περιφερειακό εξοπλισμό γενικότερα των Η/Υ.</t>
  </si>
  <si>
    <t>14.05</t>
  </si>
  <si>
    <t>14.08</t>
  </si>
  <si>
    <t xml:space="preserve">Περιλαμβάνονται τα κάθε είδους φορητά ή εγκατεστημένα μέσα τηλεπικοινωνιών όπως τηλεφωνικά κέντρα, τηλεφωνικές συσκευές, συσκευές τηλεομοιοτυπίας (ΦΑΞ) κλπ. </t>
  </si>
  <si>
    <t>14.09</t>
  </si>
  <si>
    <t>Αναφέρεται σε εξοπλισμό που δεν καλύπτεται από τους παραπάνω κωδικούς (14.ΧΧ).</t>
  </si>
  <si>
    <t>16.17</t>
  </si>
  <si>
    <t>Απόκτηση λογισμικών προγραμμάτων.</t>
  </si>
  <si>
    <t>60.00i</t>
  </si>
  <si>
    <t>Εργοδοτικές εισφορές και επιβαρύνσεις έμμισθου προσωπικού των περιπτώσεων του κωδικού 60.00i. Ο κωδικός αυτός χρησιμοποιείται μόνο σε υποέργα που εκτελούνται με αυτεπιστασία του Τελικού Δικαιούχου.</t>
  </si>
  <si>
    <t>64.07.01</t>
  </si>
  <si>
    <t>64.98.10</t>
  </si>
  <si>
    <t>64.07.03</t>
  </si>
  <si>
    <t>Χ</t>
  </si>
  <si>
    <t>64.98</t>
  </si>
  <si>
    <t>ΠΑΡΑΚΡΑΤΗΣΗ ΕΠΙΤΡΟΠΗΣ ΕΡΕΥΝΩΝ</t>
  </si>
  <si>
    <t>Αμοιβές από συμβάσεις έργου με ΙΚΑ</t>
  </si>
  <si>
    <t>Υπεργολάβος</t>
  </si>
  <si>
    <t>ΠΟΣΟ ΦΠΑ ΓΙΑ ΕΡΓΑ ΠΑΡΟΧΗΣ ΥΠΗΡΕΣΙΩΝ</t>
  </si>
  <si>
    <t>Προς την Επιτροπή Ερευνών Π.Δ.Μ.</t>
  </si>
  <si>
    <t>ΠΕ7, ΤΙΤΛΟΣ ΠΑΚΕΤΟΥ ΕΡΓΑΣΙΑΣ</t>
  </si>
  <si>
    <t>ΠΕ8, ΤΙΤΛΟΣ ΠΑΚΕΤΟΥ ΕΡΓΑΣΙΑΣ</t>
  </si>
  <si>
    <t>ΠΕ9, ΤΙΤΛΟΣ ΠΑΚΕΤΟΥ ΕΡΓΑΣΙΑΣ</t>
  </si>
  <si>
    <t>ΠΑΡΑΔΟΤΕΟ_6</t>
  </si>
  <si>
    <t>Ημερομηνία υποβολής</t>
  </si>
  <si>
    <t>ΠΑΝΕΠΙΣΤΗΜΙΟ ΔΥΤΙΚΗΣ ΜΑΚΕΔΟΝΙΑΣ</t>
  </si>
  <si>
    <t>ΕΙΔΙΚΟΣ ΛΟΓΑΡΙΑΣΜΟΣ ΚΟΝΔΥΛΙΩΝ ΕΡΕΥΝΑΣ</t>
  </si>
  <si>
    <t>Ο/Η Επιστημονικά Υπεύθυνος βεβαιώνω υπεύθυνα ότι:</t>
  </si>
  <si>
    <t>1. Στον προϋπολογισμό επιλέξιμων δαπανών που έχει κατατεθεί στο Φορέα Χρηματοδότησης του έργου προβλέπονται τα Γενικά Έξοδα σύμφωνα με την Κ.Υ.Α679/96 (δαπάνη σύμφωνα με το ισχύον ποσοστό στην αντίστοιχη κατηγορία δαπανών).</t>
  </si>
  <si>
    <r>
      <t xml:space="preserve">Επιλέξτε τους επιστημονικούς τομείς από τις παρακάτω περιοχές. Μπορείτε να επιλέξετε μέχρι και τέσσερις επιστημονικούς τομείς σημειώνοντας με </t>
    </r>
    <r>
      <rPr>
        <b/>
        <sz val="14"/>
        <rFont val="Tahoma"/>
        <family val="2"/>
      </rPr>
      <t>"Χ"</t>
    </r>
    <r>
      <rPr>
        <sz val="14"/>
        <rFont val="Tahoma"/>
        <family val="2"/>
      </rPr>
      <t xml:space="preserve"> το αντίστοιχο πλαίσιο που βρίσκεται αριστερά από κάθε τομέα.</t>
    </r>
  </si>
  <si>
    <r>
      <t xml:space="preserve">Επιλέξτε μόνο μία ερευνητική περιοχή από κάθε κατηγορία, σημειώνοντας με </t>
    </r>
    <r>
      <rPr>
        <b/>
        <sz val="14"/>
        <rFont val="Tahoma"/>
        <family val="2"/>
      </rPr>
      <t xml:space="preserve">"Χ" </t>
    </r>
    <r>
      <rPr>
        <sz val="14"/>
        <rFont val="Tahoma"/>
        <family val="2"/>
      </rPr>
      <t>στο αντίστοιχο πλαίσιο που βρίσκεται αριστερά από κάθε ερευνητική περιοχή.</t>
    </r>
  </si>
  <si>
    <t>Τμήμα Διοικητικής &amp; Οικονομικής Υποστήριξης Έργων</t>
  </si>
  <si>
    <t>Επωνυμία</t>
  </si>
  <si>
    <t>Διεύθυνση</t>
  </si>
  <si>
    <t>Υπεύθυνος επικοινωνίας</t>
  </si>
  <si>
    <t>Τηλ. / Fax / email</t>
  </si>
  <si>
    <t>Ονοματεπώνυμο</t>
  </si>
  <si>
    <t>Ιδιότητα &amp; τμήμα</t>
  </si>
  <si>
    <t>Υλοποίηση από το ΠΔΜ ως</t>
  </si>
  <si>
    <t>Χρονοδιάγραμμα υλοποίησης έργου</t>
  </si>
  <si>
    <t>Παρατηρήσεις</t>
  </si>
  <si>
    <t>ΣΥΝΟΠΤΙΚΟ ΠΛΗΡΟΦΟΡΙΑΚΟ ΕΝΤΥΠΟ ΥΛΟΠΟΙΗΣΗΣ ΕΡΓΟΥ ΠΑΡΟΧΗΣ ΥΠΗΡΕΣΙΩΝ</t>
  </si>
  <si>
    <t>ΠΡΟΫΠΟΛΟΓΙΣΜΟΣ ΕΡΓOΥ ΠΑΡΟΧΗΣ ΥΠΗΡΕΣΙΩΝ [1]</t>
  </si>
  <si>
    <t>Παρακαλώ να αποδεχτείτε τη διαχείριση του παρακάτω έργου</t>
  </si>
  <si>
    <t>[1] Συμπληρώνεται υποχρεωτικά</t>
  </si>
  <si>
    <t>[2] Σε περίπτωση νέου έργου συμπληρώνεται μετά από επικοινωνία με τη γραμματεία της Επιτροπής Ερευνών</t>
  </si>
  <si>
    <t>ΑΙΤΗΣΗ ΑΠΟΔΟΧΗΣ ΔΙΑΧΕΙΡΙΣΗΣ ΕΡΓΟΥ ΠΑΡΟΧΗΣ ΥΠΗΡΕΣΙΩΝ</t>
  </si>
  <si>
    <t>Επώνυμο</t>
  </si>
  <si>
    <t>Ιδιότητα</t>
  </si>
  <si>
    <t>Τομέας</t>
  </si>
  <si>
    <t>Τηλέφωνο</t>
  </si>
  <si>
    <t>Όνομα</t>
  </si>
  <si>
    <t>Τμήμα</t>
  </si>
  <si>
    <t>Εργαστήριο</t>
  </si>
  <si>
    <t>e-mail</t>
  </si>
  <si>
    <t>Στοιχεία Επιστημονικά Υπευθύνου Έργου</t>
  </si>
  <si>
    <t>Πλαίσιο (π.χ. Γ' ΚΠΣ, 6ο πρόγραμμα πλαίσιο)</t>
  </si>
  <si>
    <t>Επιχειρησιακό πρόγραμμα (π.χ. ΕΠΕΑΕΚ, ΚτΠ, e-learning)</t>
  </si>
  <si>
    <t>Μέτρο / δράση</t>
  </si>
  <si>
    <t>Φορέας χρηματοδότησης</t>
  </si>
  <si>
    <t>Συνεργαζόμενοι φορείς</t>
  </si>
  <si>
    <t>Προϋπολογισμός ΠΔΜ</t>
  </si>
  <si>
    <t>Κωδικός Έργου [2]</t>
  </si>
  <si>
    <t>Τίτλος Έργου</t>
  </si>
  <si>
    <r>
      <t xml:space="preserve">[1] Συνοδεύεται </t>
    </r>
    <r>
      <rPr>
        <u val="single"/>
        <sz val="14"/>
        <rFont val="Tahoma"/>
        <family val="2"/>
      </rPr>
      <t>υποχρεωτικά</t>
    </r>
    <r>
      <rPr>
        <sz val="14"/>
        <rFont val="Tahoma"/>
        <family val="2"/>
      </rPr>
      <t xml:space="preserve"> από τη σύμβαση με το φορέα χρηματοδότησης</t>
    </r>
  </si>
  <si>
    <t>Επιλέξιμες Κατηγορίες Δαπανών</t>
  </si>
  <si>
    <t>Προϋπολογισμός</t>
  </si>
  <si>
    <t>Δαπάνες με ΦΠΑ</t>
  </si>
  <si>
    <t>Δαπάνες χωρίς ΦΠΑ</t>
  </si>
  <si>
    <t>Κωδικός Έργου</t>
  </si>
  <si>
    <t>Χρονοδιάγραμμα (έτος και τρίμηνα)</t>
  </si>
  <si>
    <t>α/α</t>
  </si>
  <si>
    <t>Δράσεις / πακέτα εργασίας</t>
  </si>
  <si>
    <t>Παραδοτέα</t>
  </si>
  <si>
    <t>Έναρξη</t>
  </si>
  <si>
    <t>Λήξη</t>
  </si>
  <si>
    <t>Κόστος</t>
  </si>
  <si>
    <t>Συνολικός προϋπολογισμός</t>
  </si>
  <si>
    <t>Κωδικός ΟΠΣ</t>
  </si>
  <si>
    <t>Περιγραφή</t>
  </si>
  <si>
    <t>Σύνολο</t>
  </si>
  <si>
    <t>Κόστος Α/Μ πλήρους απασχόλησης</t>
  </si>
  <si>
    <t>Τίτλος έργου</t>
  </si>
  <si>
    <t>Ποσό ΦΠΑ</t>
  </si>
  <si>
    <t>Επιτροπή Παρακολούθησης και Παραλαβής Έργου [3]</t>
  </si>
  <si>
    <t>Ονοματεπώνυμο, ιδιότητα</t>
  </si>
  <si>
    <t>Συνοπτικά Στοιχεία Πρότασης</t>
  </si>
  <si>
    <t xml:space="preserve">Στοιχεία Υπεργολάβου / Στοιχεία Υπευθύνου                       </t>
  </si>
  <si>
    <t>Καθηγητής ΠΤΔΕ</t>
  </si>
  <si>
    <t>2461056400</t>
  </si>
  <si>
    <t>xx@uowm.gr</t>
  </si>
  <si>
    <t>Οργανισμός</t>
  </si>
  <si>
    <t>Καθηγητής</t>
  </si>
  <si>
    <t>E-mail</t>
  </si>
  <si>
    <t>Από το ΤΔΕ ή proposal</t>
  </si>
  <si>
    <t>FP7</t>
  </si>
  <si>
    <t>ΚτΠ</t>
  </si>
  <si>
    <t>3.1 "τίτλος μέτρου"</t>
  </si>
  <si>
    <t>ΥΠΕΠΘ</t>
  </si>
  <si>
    <t>[1] Όπως ακριβώς αναφέρεται στο ΤΔΕ/Υ ή τη σύμβαση με το φορέα χρηματοδότησης</t>
  </si>
  <si>
    <t>[2] Προτείνονται τρία (3) μέλη ΔΕΠ του Ιδρύματος που δεν απασχολούνται στο έργο</t>
  </si>
  <si>
    <t>[3] Προσωπικό του ιδρύματος ή εξωτερικός συνεργάτης με ενεργή σύμβαση έργου με τον ΕΛΚΕ ΠΔΜ</t>
  </si>
  <si>
    <t>Ελληνικός τίτλος [1]</t>
  </si>
  <si>
    <t>Αγγλικός τίτλος [1]</t>
  </si>
  <si>
    <t>Τίτλος Έργου (στα ελληνικά)</t>
  </si>
  <si>
    <t>Διάρκεια (ολογράφως σε μήνες)</t>
  </si>
  <si>
    <t>Δώδεκα μήνες</t>
  </si>
  <si>
    <t>Πληροφοριακά στοιχεία Φορέα Χρηματοδότησης [1]</t>
  </si>
  <si>
    <t>Διεύθυνση, αριθμός</t>
  </si>
  <si>
    <t>Πόλη, Τ.Κ., χώρα</t>
  </si>
  <si>
    <t>2461056400/xx@mailserver.gr</t>
  </si>
  <si>
    <t>Έτος: 2009</t>
  </si>
  <si>
    <t>Έτος: 2010</t>
  </si>
  <si>
    <t>Έτος: 2011</t>
  </si>
  <si>
    <t>Έτος: 2012</t>
  </si>
  <si>
    <t>Μερικό Σύνολο</t>
  </si>
  <si>
    <t>Σύνολο Προϋπολογισμού</t>
  </si>
  <si>
    <t>ΑΝΑΛΥΤΙΚΗ ΚΑΤΑΝΟΜΗ ΚΟΣΤΟΥΣ ΑΝΘΡΩΠΟΜΗΝΑ ΑΝΑ ΠΑΚΕΤΟ ΕΡΓΑΣΙΑΣ ΓΙΑ ΕΡΓΟ ΠΑΡΟΧΗΣ ΥΠΗΡΕΣΙΩΝ</t>
  </si>
  <si>
    <t>Συνολικός Προϋπολογισμός Έργου</t>
  </si>
  <si>
    <t>Έπιπλα</t>
  </si>
  <si>
    <t>Τηλεπικοινωνίες</t>
  </si>
  <si>
    <t>Ασφάλιστρα</t>
  </si>
  <si>
    <t>Συνδρομές – Εισφορές</t>
  </si>
  <si>
    <t>Εδώ περιλαμβάνονται κάθε είδους δημοσιεύσεις όπως ισολογισμών, προσκλήσεων, αγγελιών, ανακοινώσεων κλπ (εξαιρούνται οι δημοσιεύσεις διαφημιστικού περιεχομένου).</t>
  </si>
  <si>
    <t>Στην κατηγορία αυτή καταχωρούνται τα έξοδα που δεν είναι δυνατό να ενταχθούν σε οποιονδήποτε από τους παραπάνω αναφερόμενους λογαριασμούς.</t>
  </si>
  <si>
    <t>65-10</t>
  </si>
  <si>
    <t>Στην κατηγορία αυτή εντάσσονται οι προμήθειες των εγγυητικών επιστολών.</t>
  </si>
  <si>
    <r>
      <t>Αφορά την αμοιβή νομικών προσώπων για υλοποίηση αντικειμένου συναφούς</t>
    </r>
    <r>
      <rPr>
        <sz val="10"/>
        <color indexed="10"/>
        <rFont val="Tahoma"/>
        <family val="2"/>
      </rPr>
      <t xml:space="preserve"> </t>
    </r>
    <r>
      <rPr>
        <sz val="10"/>
        <color indexed="8"/>
        <rFont val="Tahoma"/>
        <family val="2"/>
      </rPr>
      <t>με την Πράξη. Ενδεικτικά αναφέρονται: παροχή υπηρεσιών τεχνικού συμβούλου, αξιολόγηση, μελέτες κλπ.</t>
    </r>
  </si>
  <si>
    <t>Προμήθεια (Αποσβέσεις) εκπαιδευτικού, επιστημονικού και λοιπού λογισμικού</t>
  </si>
  <si>
    <t>Κτίρια – Εγκαταστάσεις</t>
  </si>
  <si>
    <t>Μηχανές Γραφείου</t>
  </si>
  <si>
    <t>Ηλεκτρονικοί Υπολογιστές Και Ηλεκτρονικά Συγκροτήματα</t>
  </si>
  <si>
    <t>Επιστημονικά Όργανα</t>
  </si>
  <si>
    <t>Εξοπλισμός Τηλεπικοινωνιών</t>
  </si>
  <si>
    <t>Λοιπός Εξοπλισμός</t>
  </si>
  <si>
    <t>Έξοδα Αναδιοργάνωσης</t>
  </si>
  <si>
    <t>Αμοιβές Έμμισθου Προσωπικού</t>
  </si>
  <si>
    <t>Αμοιβές Έμμισθου Προσωπικού (60.00)</t>
  </si>
  <si>
    <t>Αμοιβές Ημερομίσθιου Προσωπικού</t>
  </si>
  <si>
    <t>Εργοδοτικές Εισφορές Και Επιβαρύνσεις Εμμίσθου Προσωπικού</t>
  </si>
  <si>
    <t>Εργοδοτικές Εισφορές Και Επιβαρύνσεις Ημερομίσθιου Προσωπικού</t>
  </si>
  <si>
    <t>Αμοιβές Και Έξοδα Ελεύθερων Επαγγελματιών Υποκειμένων Σε Φόρο</t>
  </si>
  <si>
    <t>Αμοιβές Και Έξοδα Μη Ελεύθερων Επαγγελματιών Υποκειμένων Σε Φόρο</t>
  </si>
  <si>
    <t>Λοιπές Προμήθειες Τρίτων</t>
  </si>
  <si>
    <t>Επεξεργασίες Από Τρίτους</t>
  </si>
  <si>
    <t>Λοιπές Αμοιβές Και Έξοδα Τρίτων</t>
  </si>
  <si>
    <t>Αμοιβές Τρίτων Μη Υποκείμενες Σε Παρακράτηση Φόρου Εισοδήματος</t>
  </si>
  <si>
    <t>Εισφορές Υπέρ Τρίτων Για Ελευθέρα Επαγγέλματα</t>
  </si>
  <si>
    <t>Λοιπές Αμοιβές Τρίτων</t>
  </si>
  <si>
    <t xml:space="preserve">Ενοίκια </t>
  </si>
  <si>
    <t>Επισκευές / Συντηρήσεις</t>
  </si>
  <si>
    <t>Λοιπές Παροχές Τρίτων</t>
  </si>
  <si>
    <t>Φόροι – Τέλη</t>
  </si>
  <si>
    <t>Έξοδα Μεταφορών</t>
  </si>
  <si>
    <t>Έξοδα Ταξιδιών Εσωτερικού (64.01)</t>
  </si>
  <si>
    <t>Έξοδα Ταξιδιών Εξωτερικού (64.01)</t>
  </si>
  <si>
    <t>Έξοδα Προβολής Και Διαφήμισης</t>
  </si>
  <si>
    <t>Έξοδα Εκθέσεων - Επιδείξεων</t>
  </si>
  <si>
    <t>Υπεύθυνος Διαχείρισης Έργου [4]</t>
  </si>
  <si>
    <t>Ημερομηνία Υποβολής</t>
  </si>
  <si>
    <t>Ημερομηνία Παραλαβής</t>
  </si>
  <si>
    <t>Αναλυτικό Σύνολο Δαπανών με ΦΠΑ/χωρίς ΦΠΑ</t>
  </si>
  <si>
    <t>Υπόλοιπο Προϋπολογισμού με ΦΠΑ/χωρίς ΦΠΑ</t>
  </si>
  <si>
    <t>Συνολικά Διαθέσιμο στο Έργο με ΦΠΑ/χωρίς ΦΠΑ</t>
  </si>
  <si>
    <r>
      <t>α11.</t>
    </r>
    <r>
      <rPr>
        <sz val="15"/>
        <color indexed="12"/>
        <rFont val="Tahoma"/>
        <family val="2"/>
      </rPr>
      <t xml:space="preserve"> Γενικά έξοδα (παρακράτηση Υ.Α. ΚΑ/679/96) </t>
    </r>
  </si>
  <si>
    <t>Συνολικός Προϋπολογισμός π.ε.</t>
  </si>
  <si>
    <t>Άλλες Δαπάνες</t>
  </si>
  <si>
    <t>Συνολική Αμοιβή</t>
  </si>
  <si>
    <t>Μοναδικός Ανάδοχος</t>
  </si>
  <si>
    <t>Συντονιστής Φορέας</t>
  </si>
  <si>
    <t>Συνεργαζόμενος Φορέας</t>
  </si>
  <si>
    <r>
      <t>Ημερομηνία Έναρξης Έργου</t>
    </r>
  </si>
  <si>
    <t>Ημερομηνία Λήξης Έργου</t>
  </si>
  <si>
    <t>Συνολικός Προϋπολογισμός Έργου με ΦΠΑ</t>
  </si>
  <si>
    <t>α1. Αμοιβές πανεπιστημιακών - δημοσίων υπαλλήλων</t>
  </si>
  <si>
    <t>α3. Αμοιβές τρίτων με ανάθεση έργου (ελεύθεροι επαγγελματίες και λοιπές κατηγορίες προσωπικού )</t>
  </si>
  <si>
    <t>α4. Αμοιβές τρίτων με εξαρτημένη σχέση εργασίας (αμοιβές τρίτων με ασφάλιση στο ΙΚΑ)</t>
  </si>
  <si>
    <t>α5. Εξοπλισμός (έπιπλα, εξοπλισμός γραφείου, μηχανολογικός και ηλεκτρονικός εξοπλισμός)</t>
  </si>
  <si>
    <t>α6. Αναλώσιμα (γραφική ύλη, αναλώσιμα Η/Υ και εργαστηριακά)</t>
  </si>
  <si>
    <t>α7. Μετακινήσεις εσωτερικού/εξωτερικού</t>
  </si>
  <si>
    <t>α8. Έξοδα προβολής και διαφήμισης (ημερίδες, ανακοινώσεις, δημοσιεύσεις)</t>
  </si>
  <si>
    <t>α9. Λοιπά έξοδα (δαπάνες που δεν εντάσσονται στις παραπάνω κατηγορίες)</t>
  </si>
  <si>
    <t>α10. Προϋπολογισμός συνεργαζόμενου/ων φορέα/εων</t>
  </si>
  <si>
    <r>
      <t xml:space="preserve">Ο πίνακας συμπληρώνεται αυτόματα από το </t>
    </r>
    <r>
      <rPr>
        <u val="single"/>
        <sz val="14"/>
        <rFont val="Tahoma"/>
        <family val="2"/>
      </rPr>
      <t>φύλλο προϋπολογισμού Πα082.</t>
    </r>
    <r>
      <rPr>
        <sz val="14"/>
        <rFont val="Tahoma"/>
        <family val="2"/>
      </rPr>
      <t xml:space="preserve"> Συμπληρώστε τα πεδία του πίνακα </t>
    </r>
    <r>
      <rPr>
        <u val="single"/>
        <sz val="14"/>
        <rFont val="Tahoma"/>
        <family val="2"/>
      </rPr>
      <t>μόνο</t>
    </r>
    <r>
      <rPr>
        <sz val="14"/>
        <rFont val="Tahoma"/>
        <family val="2"/>
      </rPr>
      <t xml:space="preserve"> σε περίπτωση που οι επιλέξιμες κατηγορίες δαπανών δεν καλύπτουν τον προϋπολογισμο του έργου.</t>
    </r>
  </si>
  <si>
    <t>Κωδικός</t>
  </si>
  <si>
    <t xml:space="preserve">α11. Γενικά έξοδα (ΚΥΑ.679/1996) </t>
  </si>
  <si>
    <t>Κωδικός προϋπολογισμού</t>
  </si>
  <si>
    <t>Σύνολο Α/Μήνες</t>
  </si>
  <si>
    <t xml:space="preserve">Αφορά φορητά μέσα με τα οποία εξασφαλίζονται οι αναγκαίες αναλύσεις, μετρήσεις και δοκιμές πάνω σε υλικά, δυνάμεις και διάφορες μορφές ενέργειας (πχ. αντιδραστήρες, αποστακτήρες, ζυγοί ακριβείας, μετρητές αντοχής υλικού σε κρούσεις, εφελκυσμό ή θραύσεις, </t>
  </si>
  <si>
    <t>Αφορά αμοιβές μόνιμου προσωπικού του Τελικού Δικαιούχου για εργασίες που δεν απορρέουν από τις συμβατικές τους υποχρεώσεις και αφορούν άμεσα την υλοποίηση της πράξης και την επίτευξη των στόχων της. Ο κωδικός αυτός χρησιμοποιείται μόνο σε υποέργα που εκτε</t>
  </si>
  <si>
    <t>Αμοιβές φυσικών προσώπων με δελτίο παροχής υπηρεσιών. Ενδεικτικά οι υπηρεσίες που παρέχουν μπορούν να αφορούν: μελέτες, έρευνες, οργάνωση ημερίδων και σεμιναρίων, εκπαίδευση κλπ. Πρέπει οι αμοιβές να αιτιολογούνται από νόμιμες συμβάσεις στις οποίες αναφέρ</t>
  </si>
  <si>
    <t>Αμοιβές φυσικών προσώπων με απόδειξη επαγγελματικής δαπάνης ή άλλου νόμιμου παραστατικού. Ο κωδικός αυτός χρησιμοποιείται μόνο σε υποέργα που εκτελούνται με αυτεπιστασία από τον Τελικό Δικαιούχο και απαιτείται, για την τεκμηρίωση των δαπανών αυτών, απόφασ</t>
  </si>
  <si>
    <t>Στον κωδικό εντάσσονται οι ακόλουθες δαπάνες: Υποτροφίες και λοιπές παροχές προς μαθητές, σπουδαστές, φοιτητές, εκπαιδευόμενους όπως η διατροφή των μαθητών στην Πρόσθετη Διδακτική Στήριξη, Αμοιβές επιστημόνων εξωτερικού μη υποκείμενες σε φόρο, ασφαλιστικέ</t>
  </si>
  <si>
    <t>Στην κατηγορία αυτή καταχωρούνται τα διάφορα αναλώσιμα υλικά, για τα οποία το χαρακτηριστικό τους είναι ότι  "δεν εισάγονται στην αποθήκη" είτε γιατί η αξία τους (για ολόκληρη τη διάρκεια του έργου) είναι ασήμαντη είτε γιατί αναλώνονται αμέσως (π.χ. καύσι</t>
  </si>
  <si>
    <t>Προμήθεια (Αποσβέσεις): Επίπλων, Σκευών, Μηχανών γραφείου, Ηλεκτρονικών υπολογιστών, Εξοπλισμού τηλεπικοινωνιών, Επιστημονικών οργάνων, Λοιπός εξοπλισμός. Οι δαπάνες αυτές πρέπει να αφορούν μικρές προμήθειες (σύμφωνα με τα προβλεπόμενα στον Κώδικα Βιβλίων</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</si>
</sst>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_)&quot;Δρχ&quot;_ ;_ * \(#,##0\)&quot;Δρχ&quot;_ ;_ * &quot;-&quot;_)&quot;Δρχ&quot;_ ;_ @_ "/>
    <numFmt numFmtId="165" formatCode="_ * #,##0_)_Δ_ρ_χ_ ;_ * \(#,##0\)_Δ_ρ_χ_ ;_ * &quot;-&quot;_)_Δ_ρ_χ_ ;_ @_ "/>
    <numFmt numFmtId="166" formatCode="_ * #,##0.00_)&quot;Δρχ&quot;_ ;_ * \(#,##0.00\)&quot;Δρχ&quot;_ ;_ * &quot;-&quot;??_)&quot;Δρχ&quot;_ ;_ @_ "/>
    <numFmt numFmtId="167" formatCode="_ * #,##0.00_)_Δ_ρ_χ_ ;_ * \(#,##0.00\)_Δ_ρ_χ_ ;_ * &quot;-&quot;??_)_Δ_ρ_χ_ ;_ @_ "/>
    <numFmt numFmtId="168" formatCode="#,##0.00_ ;[Red]\-#,##0.00\ "/>
    <numFmt numFmtId="169" formatCode="[$-408]dddd\,\ d\ mmmm\ yyyy"/>
    <numFmt numFmtId="170" formatCode="[$-F800]dddd\,\ mmmm\ dd\,\ yyyy"/>
    <numFmt numFmtId="171" formatCode="#,##0.0"/>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s>
  <fonts count="44">
    <font>
      <sz val="10"/>
      <name val="HellasArial"/>
      <family val="0"/>
    </font>
    <font>
      <b/>
      <sz val="10"/>
      <name val="HellasArial"/>
      <family val="0"/>
    </font>
    <font>
      <i/>
      <sz val="10"/>
      <name val="HellasArial"/>
      <family val="0"/>
    </font>
    <font>
      <b/>
      <i/>
      <sz val="10"/>
      <name val="HellasArial"/>
      <family val="0"/>
    </font>
    <font>
      <u val="single"/>
      <sz val="10"/>
      <color indexed="36"/>
      <name val="HellasArial"/>
      <family val="0"/>
    </font>
    <font>
      <u val="single"/>
      <sz val="10"/>
      <color indexed="12"/>
      <name val="HellasArial"/>
      <family val="0"/>
    </font>
    <font>
      <sz val="10"/>
      <name val="Arial"/>
      <family val="0"/>
    </font>
    <font>
      <sz val="10"/>
      <name val="MS Sans Serif"/>
      <family val="0"/>
    </font>
    <font>
      <sz val="12"/>
      <name val="Arial"/>
      <family val="2"/>
    </font>
    <font>
      <sz val="8"/>
      <name val="HellasArial"/>
      <family val="0"/>
    </font>
    <font>
      <sz val="8"/>
      <name val="Tahoma"/>
      <family val="2"/>
    </font>
    <font>
      <sz val="10"/>
      <name val="Arial Greek"/>
      <family val="0"/>
    </font>
    <font>
      <sz val="8"/>
      <name val="Arial Greek"/>
      <family val="0"/>
    </font>
    <font>
      <b/>
      <sz val="14"/>
      <name val="Tahoma"/>
      <family val="2"/>
    </font>
    <font>
      <b/>
      <sz val="12"/>
      <name val="Tahoma"/>
      <family val="2"/>
    </font>
    <font>
      <b/>
      <sz val="11"/>
      <name val="Tahoma"/>
      <family val="2"/>
    </font>
    <font>
      <sz val="11"/>
      <name val="Tahoma"/>
      <family val="2"/>
    </font>
    <font>
      <sz val="14"/>
      <name val="Tahoma"/>
      <family val="2"/>
    </font>
    <font>
      <sz val="11"/>
      <color indexed="10"/>
      <name val="Tahoma"/>
      <family val="2"/>
    </font>
    <font>
      <sz val="12"/>
      <name val="Tahoma"/>
      <family val="2"/>
    </font>
    <font>
      <sz val="13"/>
      <name val="Tahoma"/>
      <family val="2"/>
    </font>
    <font>
      <b/>
      <sz val="13"/>
      <name val="Tahoma"/>
      <family val="2"/>
    </font>
    <font>
      <b/>
      <sz val="16"/>
      <name val="Tahoma"/>
      <family val="2"/>
    </font>
    <font>
      <u val="single"/>
      <sz val="14"/>
      <name val="Tahoma"/>
      <family val="2"/>
    </font>
    <font>
      <sz val="15"/>
      <name val="Tahoma"/>
      <family val="2"/>
    </font>
    <font>
      <sz val="16"/>
      <name val="Tahoma"/>
      <family val="2"/>
    </font>
    <font>
      <sz val="18"/>
      <name val="Tahoma"/>
      <family val="2"/>
    </font>
    <font>
      <u val="single"/>
      <sz val="16"/>
      <name val="Tahoma"/>
      <family val="2"/>
    </font>
    <font>
      <u val="single"/>
      <sz val="18"/>
      <name val="Tahoma"/>
      <family val="2"/>
    </font>
    <font>
      <sz val="16"/>
      <color indexed="12"/>
      <name val="Tahoma"/>
      <family val="2"/>
    </font>
    <font>
      <sz val="16"/>
      <color indexed="8"/>
      <name val="Tahoma"/>
      <family val="2"/>
    </font>
    <font>
      <sz val="10"/>
      <name val="Tahoma"/>
      <family val="2"/>
    </font>
    <font>
      <sz val="10"/>
      <color indexed="8"/>
      <name val="Tahoma"/>
      <family val="2"/>
    </font>
    <font>
      <sz val="10"/>
      <color indexed="10"/>
      <name val="Tahoma"/>
      <family val="2"/>
    </font>
    <font>
      <sz val="11"/>
      <color indexed="8"/>
      <name val="Tahoma"/>
      <family val="2"/>
    </font>
    <font>
      <sz val="15"/>
      <color indexed="12"/>
      <name val="Tahoma"/>
      <family val="2"/>
    </font>
    <font>
      <sz val="12"/>
      <color indexed="12"/>
      <name val="Tahoma"/>
      <family val="2"/>
    </font>
    <font>
      <sz val="12"/>
      <color indexed="8"/>
      <name val="Tahoma"/>
      <family val="2"/>
    </font>
    <font>
      <sz val="15"/>
      <color indexed="8"/>
      <name val="Tahoma"/>
      <family val="2"/>
    </font>
    <font>
      <sz val="18"/>
      <color indexed="12"/>
      <name val="Tahoma"/>
      <family val="2"/>
    </font>
    <font>
      <sz val="17"/>
      <color indexed="12"/>
      <name val="Tahoma"/>
      <family val="2"/>
    </font>
    <font>
      <sz val="20"/>
      <name val="Tahoma"/>
      <family val="2"/>
    </font>
    <font>
      <u val="single"/>
      <sz val="16"/>
      <color indexed="12"/>
      <name val="Tahoma"/>
      <family val="2"/>
    </font>
    <font>
      <u val="single"/>
      <sz val="15"/>
      <name val="Tahoma"/>
      <family val="2"/>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30">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double"/>
      <bottom>
        <color indexed="63"/>
      </bottom>
    </border>
    <border>
      <left style="thin"/>
      <right style="double"/>
      <top style="double"/>
      <bottom style="thin"/>
    </border>
    <border>
      <left style="thin"/>
      <right style="double"/>
      <top style="thin"/>
      <bottom style="thin"/>
    </border>
    <border>
      <left style="thin"/>
      <right style="double"/>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style="double"/>
      <right>
        <color indexed="63"/>
      </right>
      <top style="thin"/>
      <bottom>
        <color indexed="63"/>
      </bottom>
    </border>
    <border>
      <left style="thin"/>
      <right>
        <color indexed="63"/>
      </right>
      <top style="double"/>
      <bottom style="double"/>
    </border>
    <border>
      <left>
        <color indexed="63"/>
      </left>
      <right style="double"/>
      <top style="double"/>
      <bottom style="double"/>
    </border>
    <border>
      <left style="thin"/>
      <right>
        <color indexed="63"/>
      </right>
      <top>
        <color indexed="63"/>
      </top>
      <bottom style="thin"/>
    </border>
    <border>
      <left>
        <color indexed="63"/>
      </left>
      <right style="thin"/>
      <top>
        <color indexed="63"/>
      </top>
      <bottom style="thin"/>
    </border>
    <border>
      <left style="double"/>
      <right>
        <color indexed="63"/>
      </right>
      <top style="thin"/>
      <bottom style="thin"/>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style="thin"/>
      <top style="double"/>
      <bottom style="double"/>
    </border>
    <border>
      <left style="thin"/>
      <right style="thin"/>
      <top style="double"/>
      <bottom style="double"/>
    </border>
    <border>
      <left style="thin"/>
      <right style="thin"/>
      <top>
        <color indexed="63"/>
      </top>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11" fillId="0" borderId="0">
      <alignment/>
      <protection/>
    </xf>
    <xf numFmtId="0" fontId="6" fillId="0" borderId="0">
      <alignment/>
      <protection/>
    </xf>
    <xf numFmtId="167" fontId="0" fillId="0" borderId="0" applyFont="0" applyFill="0" applyBorder="0" applyAlignment="0" applyProtection="0"/>
    <xf numFmtId="165" fontId="0" fillId="0" borderId="0" applyFon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286">
    <xf numFmtId="0" fontId="0" fillId="0" borderId="0" xfId="0" applyAlignment="1">
      <alignment/>
    </xf>
    <xf numFmtId="0" fontId="16" fillId="2" borderId="0" xfId="0" applyFont="1" applyFill="1" applyBorder="1" applyAlignment="1" applyProtection="1">
      <alignment vertical="center" wrapText="1"/>
      <protection/>
    </xf>
    <xf numFmtId="0" fontId="15" fillId="2" borderId="0" xfId="15" applyFont="1" applyFill="1" applyBorder="1" applyAlignment="1" applyProtection="1">
      <alignment horizontal="left" vertical="center" wrapText="1"/>
      <protection/>
    </xf>
    <xf numFmtId="0" fontId="16" fillId="2" borderId="0" xfId="0" applyFont="1" applyFill="1" applyBorder="1" applyAlignment="1" applyProtection="1">
      <alignment horizontal="left" vertical="center" wrapText="1"/>
      <protection/>
    </xf>
    <xf numFmtId="0" fontId="15" fillId="2" borderId="0" xfId="0" applyFont="1" applyFill="1" applyAlignment="1" applyProtection="1">
      <alignment vertical="center" wrapText="1"/>
      <protection/>
    </xf>
    <xf numFmtId="0" fontId="15" fillId="2" borderId="0" xfId="0" applyFont="1" applyFill="1" applyBorder="1" applyAlignment="1" applyProtection="1">
      <alignment horizontal="left" vertical="center" wrapText="1"/>
      <protection/>
    </xf>
    <xf numFmtId="0" fontId="15" fillId="2" borderId="0" xfId="0" applyFont="1" applyFill="1" applyBorder="1" applyAlignment="1" applyProtection="1">
      <alignment vertical="center" wrapText="1"/>
      <protection/>
    </xf>
    <xf numFmtId="0" fontId="15" fillId="2" borderId="0" xfId="16" applyFont="1" applyFill="1" applyBorder="1" applyAlignment="1" applyProtection="1">
      <alignment horizontal="center" vertical="center" wrapText="1"/>
      <protection/>
    </xf>
    <xf numFmtId="0" fontId="16" fillId="2" borderId="0" xfId="16" applyFont="1" applyFill="1" applyBorder="1" applyAlignment="1" applyProtection="1">
      <alignment vertical="center" wrapText="1"/>
      <protection/>
    </xf>
    <xf numFmtId="0" fontId="16" fillId="2" borderId="0" xfId="0" applyFont="1" applyFill="1" applyAlignment="1" applyProtection="1">
      <alignment vertical="center" wrapText="1"/>
      <protection/>
    </xf>
    <xf numFmtId="0" fontId="16" fillId="2" borderId="0" xfId="0" applyFont="1" applyFill="1" applyBorder="1" applyAlignment="1" applyProtection="1">
      <alignment horizontal="center" vertical="center" wrapText="1"/>
      <protection/>
    </xf>
    <xf numFmtId="49" fontId="15" fillId="2" borderId="0" xfId="0" applyNumberFormat="1" applyFont="1" applyFill="1" applyBorder="1" applyAlignment="1" applyProtection="1">
      <alignment horizontal="left" vertical="center" wrapText="1"/>
      <protection/>
    </xf>
    <xf numFmtId="0" fontId="16" fillId="0" borderId="0" xfId="0" applyFont="1" applyAlignment="1" applyProtection="1">
      <alignment vertical="center" wrapText="1"/>
      <protection/>
    </xf>
    <xf numFmtId="0" fontId="10" fillId="0" borderId="0" xfId="0" applyFont="1" applyFill="1" applyAlignment="1">
      <alignment horizontal="left" vertical="center" wrapText="1"/>
    </xf>
    <xf numFmtId="0" fontId="10" fillId="0" borderId="0" xfId="0" applyFont="1" applyFill="1" applyAlignment="1">
      <alignment vertical="center" wrapText="1"/>
    </xf>
    <xf numFmtId="49" fontId="16" fillId="2" borderId="0" xfId="0" applyNumberFormat="1" applyFont="1" applyFill="1" applyBorder="1" applyAlignment="1" applyProtection="1">
      <alignment vertical="center" wrapText="1"/>
      <protection/>
    </xf>
    <xf numFmtId="0" fontId="16" fillId="0" borderId="0" xfId="0" applyFont="1" applyBorder="1" applyAlignment="1" applyProtection="1">
      <alignment vertical="center" wrapText="1"/>
      <protection/>
    </xf>
    <xf numFmtId="0" fontId="16" fillId="2" borderId="0" xfId="0" applyFont="1" applyFill="1" applyBorder="1" applyAlignment="1" applyProtection="1">
      <alignment horizontal="center" wrapText="1"/>
      <protection/>
    </xf>
    <xf numFmtId="0" fontId="19" fillId="2" borderId="0" xfId="15" applyNumberFormat="1"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4" fontId="14" fillId="0" borderId="0" xfId="0" applyNumberFormat="1" applyFont="1" applyFill="1" applyBorder="1" applyAlignment="1" applyProtection="1">
      <alignment horizontal="right" vertical="center" wrapText="1"/>
      <protection/>
    </xf>
    <xf numFmtId="0" fontId="14" fillId="2" borderId="0" xfId="0" applyFont="1" applyFill="1" applyBorder="1" applyAlignment="1" applyProtection="1">
      <alignment vertical="center" wrapText="1"/>
      <protection/>
    </xf>
    <xf numFmtId="0" fontId="15" fillId="0" borderId="0" xfId="0" applyFont="1" applyAlignment="1" applyProtection="1">
      <alignment vertical="center" wrapText="1"/>
      <protection/>
    </xf>
    <xf numFmtId="0" fontId="17" fillId="2" borderId="0" xfId="0" applyFont="1" applyFill="1" applyBorder="1" applyAlignment="1" applyProtection="1">
      <alignment horizontal="left" vertical="center" wrapText="1"/>
      <protection/>
    </xf>
    <xf numFmtId="0" fontId="17" fillId="3" borderId="1" xfId="0" applyFont="1" applyFill="1" applyBorder="1" applyAlignment="1" applyProtection="1">
      <alignment horizontal="left" vertical="center" wrapText="1"/>
      <protection/>
    </xf>
    <xf numFmtId="4" fontId="17" fillId="3" borderId="1" xfId="17" applyNumberFormat="1" applyFont="1" applyFill="1" applyBorder="1" applyAlignment="1" applyProtection="1">
      <alignment horizontal="center" vertical="center" wrapText="1"/>
      <protection/>
    </xf>
    <xf numFmtId="49" fontId="22" fillId="2" borderId="0" xfId="15" applyNumberFormat="1" applyFont="1" applyFill="1" applyBorder="1" applyAlignment="1" applyProtection="1">
      <alignment horizontal="center" vertical="center" wrapText="1"/>
      <protection/>
    </xf>
    <xf numFmtId="0" fontId="14" fillId="2" borderId="1" xfId="0" applyFont="1" applyFill="1" applyBorder="1" applyAlignment="1" applyProtection="1">
      <alignment horizontal="center" vertical="center" wrapText="1"/>
      <protection/>
    </xf>
    <xf numFmtId="0" fontId="19" fillId="3" borderId="1" xfId="0" applyFont="1" applyFill="1" applyBorder="1" applyAlignment="1" applyProtection="1">
      <alignment vertical="center" wrapText="1"/>
      <protection/>
    </xf>
    <xf numFmtId="4" fontId="15" fillId="2" borderId="0" xfId="16" applyNumberFormat="1" applyFont="1" applyFill="1" applyBorder="1" applyAlignment="1" applyProtection="1">
      <alignment horizontal="center" vertical="center" wrapText="1"/>
      <protection/>
    </xf>
    <xf numFmtId="4" fontId="16" fillId="2" borderId="0" xfId="0" applyNumberFormat="1" applyFont="1" applyFill="1" applyBorder="1" applyAlignment="1" applyProtection="1">
      <alignment vertical="center" wrapText="1"/>
      <protection/>
    </xf>
    <xf numFmtId="49" fontId="21" fillId="2" borderId="0" xfId="0" applyNumberFormat="1" applyFont="1" applyFill="1" applyBorder="1" applyAlignment="1" applyProtection="1">
      <alignment horizontal="left" vertical="center" wrapText="1"/>
      <protection/>
    </xf>
    <xf numFmtId="0" fontId="20" fillId="0" borderId="1" xfId="16" applyFont="1" applyBorder="1" applyAlignment="1" applyProtection="1">
      <alignment horizontal="left" vertical="center" wrapText="1"/>
      <protection locked="0"/>
    </xf>
    <xf numFmtId="4" fontId="16" fillId="2" borderId="0" xfId="0" applyNumberFormat="1" applyFont="1" applyFill="1" applyAlignment="1" applyProtection="1">
      <alignment vertical="center" wrapText="1"/>
      <protection/>
    </xf>
    <xf numFmtId="0" fontId="25" fillId="3" borderId="1" xfId="0" applyFont="1" applyFill="1" applyBorder="1" applyAlignment="1" applyProtection="1">
      <alignment horizontal="center" vertical="center" wrapText="1"/>
      <protection/>
    </xf>
    <xf numFmtId="0" fontId="25" fillId="4" borderId="1" xfId="0" applyFont="1" applyFill="1" applyBorder="1" applyAlignment="1" applyProtection="1">
      <alignment horizontal="center" vertical="center" wrapText="1"/>
      <protection/>
    </xf>
    <xf numFmtId="0" fontId="25" fillId="2" borderId="1" xfId="0" applyFont="1" applyFill="1" applyBorder="1" applyAlignment="1" applyProtection="1">
      <alignment horizontal="center" wrapText="1"/>
      <protection locked="0"/>
    </xf>
    <xf numFmtId="14" fontId="25" fillId="2" borderId="1" xfId="0" applyNumberFormat="1" applyFont="1" applyFill="1" applyBorder="1" applyAlignment="1" applyProtection="1">
      <alignment horizontal="center" wrapText="1"/>
      <protection locked="0"/>
    </xf>
    <xf numFmtId="49" fontId="25" fillId="2" borderId="1" xfId="0" applyNumberFormat="1" applyFont="1" applyFill="1" applyBorder="1" applyAlignment="1" applyProtection="1">
      <alignment horizontal="left" vertical="center" wrapText="1"/>
      <protection locked="0"/>
    </xf>
    <xf numFmtId="4" fontId="26" fillId="2" borderId="1" xfId="0" applyNumberFormat="1" applyFont="1" applyFill="1" applyBorder="1" applyAlignment="1" applyProtection="1">
      <alignment vertical="center" wrapText="1"/>
      <protection/>
    </xf>
    <xf numFmtId="0" fontId="25" fillId="3" borderId="1" xfId="0" applyFont="1" applyFill="1" applyBorder="1" applyAlignment="1" applyProtection="1">
      <alignment horizontal="centerContinuous" vertical="center" wrapText="1"/>
      <protection/>
    </xf>
    <xf numFmtId="0" fontId="26" fillId="2" borderId="1" xfId="16" applyFont="1" applyFill="1" applyBorder="1" applyAlignment="1" applyProtection="1">
      <alignment horizontal="center" vertical="center" wrapText="1"/>
      <protection locked="0"/>
    </xf>
    <xf numFmtId="4" fontId="25" fillId="3" borderId="1" xfId="17" applyNumberFormat="1" applyFont="1" applyFill="1" applyBorder="1" applyAlignment="1" applyProtection="1">
      <alignment vertical="center" wrapText="1"/>
      <protection/>
    </xf>
    <xf numFmtId="4" fontId="25" fillId="3" borderId="1" xfId="16" applyNumberFormat="1" applyFont="1" applyFill="1" applyBorder="1" applyAlignment="1" applyProtection="1">
      <alignment vertical="center" wrapText="1"/>
      <protection/>
    </xf>
    <xf numFmtId="0" fontId="16" fillId="0" borderId="0" xfId="0" applyFont="1" applyAlignment="1">
      <alignment vertical="center" wrapText="1"/>
    </xf>
    <xf numFmtId="0" fontId="16" fillId="0" borderId="0" xfId="0" applyFont="1" applyFill="1" applyAlignment="1">
      <alignment horizontal="center" vertical="center" wrapText="1"/>
    </xf>
    <xf numFmtId="0" fontId="31" fillId="3" borderId="2"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1" fillId="3" borderId="2" xfId="0" applyFont="1" applyFill="1" applyBorder="1" applyAlignment="1">
      <alignment horizontal="justify" vertical="center" wrapText="1"/>
    </xf>
    <xf numFmtId="0" fontId="16" fillId="3" borderId="1" xfId="0" applyFont="1" applyFill="1" applyBorder="1" applyAlignment="1">
      <alignment vertical="center" wrapText="1"/>
    </xf>
    <xf numFmtId="0" fontId="34" fillId="3" borderId="1" xfId="0" applyFont="1" applyFill="1" applyBorder="1" applyAlignment="1">
      <alignment vertical="center" wrapText="1"/>
    </xf>
    <xf numFmtId="0" fontId="16" fillId="0" borderId="0" xfId="0" applyFont="1" applyFill="1" applyAlignment="1">
      <alignment vertical="center" wrapText="1"/>
    </xf>
    <xf numFmtId="0" fontId="19" fillId="3" borderId="3" xfId="0" applyFont="1" applyFill="1" applyBorder="1" applyAlignment="1">
      <alignment horizontal="left" vertical="center" wrapText="1"/>
    </xf>
    <xf numFmtId="0" fontId="19" fillId="0" borderId="0" xfId="0" applyFont="1" applyFill="1" applyAlignment="1">
      <alignment horizontal="left" vertical="center" wrapText="1"/>
    </xf>
    <xf numFmtId="49" fontId="25" fillId="3" borderId="1" xfId="0" applyNumberFormat="1" applyFont="1" applyFill="1" applyBorder="1" applyAlignment="1" applyProtection="1">
      <alignment horizontal="left" vertical="center" wrapText="1"/>
      <protection/>
    </xf>
    <xf numFmtId="0" fontId="22" fillId="2" borderId="0" xfId="0" applyFont="1" applyFill="1" applyBorder="1" applyAlignment="1" applyProtection="1">
      <alignment horizontal="left" vertical="center" wrapText="1"/>
      <protection/>
    </xf>
    <xf numFmtId="0" fontId="25" fillId="2" borderId="0" xfId="0" applyFont="1" applyFill="1" applyBorder="1" applyAlignment="1" applyProtection="1">
      <alignment horizontal="left" vertical="center" wrapText="1"/>
      <protection/>
    </xf>
    <xf numFmtId="4" fontId="25" fillId="3" borderId="1" xfId="17" applyNumberFormat="1" applyFont="1" applyFill="1" applyBorder="1" applyAlignment="1" applyProtection="1">
      <alignment horizontal="center" vertical="center" wrapText="1"/>
      <protection/>
    </xf>
    <xf numFmtId="0" fontId="24" fillId="3" borderId="1" xfId="17" applyFont="1" applyFill="1" applyBorder="1" applyAlignment="1" applyProtection="1">
      <alignment horizontal="center" vertical="center" wrapText="1"/>
      <protection/>
    </xf>
    <xf numFmtId="4" fontId="25" fillId="3" borderId="3" xfId="17" applyNumberFormat="1" applyFont="1" applyFill="1" applyBorder="1" applyAlignment="1" applyProtection="1">
      <alignment horizontal="center" vertical="center" wrapText="1"/>
      <protection/>
    </xf>
    <xf numFmtId="168" fontId="25" fillId="3" borderId="1" xfId="16" applyNumberFormat="1" applyFont="1" applyFill="1" applyBorder="1" applyAlignment="1" applyProtection="1">
      <alignment horizontal="right" vertical="center" wrapText="1"/>
      <protection/>
    </xf>
    <xf numFmtId="49" fontId="25" fillId="2" borderId="0" xfId="15" applyNumberFormat="1" applyFont="1" applyFill="1" applyBorder="1" applyAlignment="1" applyProtection="1">
      <alignment horizontal="left" vertical="center" wrapText="1"/>
      <protection/>
    </xf>
    <xf numFmtId="49" fontId="25" fillId="3" borderId="1" xfId="15" applyNumberFormat="1" applyFont="1" applyFill="1" applyBorder="1" applyAlignment="1" applyProtection="1">
      <alignment horizontal="left" vertical="center" wrapText="1"/>
      <protection/>
    </xf>
    <xf numFmtId="0" fontId="24" fillId="3" borderId="1" xfId="0" applyFont="1" applyFill="1" applyBorder="1" applyAlignment="1" applyProtection="1">
      <alignment vertical="center" wrapText="1"/>
      <protection/>
    </xf>
    <xf numFmtId="0" fontId="25" fillId="3" borderId="1" xfId="0" applyFont="1" applyFill="1" applyBorder="1" applyAlignment="1" applyProtection="1">
      <alignment horizontal="left" vertical="center" wrapText="1"/>
      <protection/>
    </xf>
    <xf numFmtId="0" fontId="25" fillId="3" borderId="3" xfId="0" applyFont="1" applyFill="1" applyBorder="1" applyAlignment="1" applyProtection="1">
      <alignment horizontal="left" vertical="center" wrapText="1"/>
      <protection/>
    </xf>
    <xf numFmtId="0" fontId="25" fillId="2" borderId="1" xfId="16" applyFont="1" applyFill="1" applyBorder="1" applyAlignment="1" applyProtection="1">
      <alignment horizontal="center" vertical="center" wrapText="1"/>
      <protection locked="0"/>
    </xf>
    <xf numFmtId="0" fontId="26" fillId="3" borderId="1" xfId="0" applyFont="1" applyFill="1" applyBorder="1" applyAlignment="1" applyProtection="1">
      <alignment horizontal="left" vertical="center" wrapText="1"/>
      <protection/>
    </xf>
    <xf numFmtId="49" fontId="25" fillId="3" borderId="1" xfId="0" applyNumberFormat="1" applyFont="1" applyFill="1" applyBorder="1" applyAlignment="1" applyProtection="1">
      <alignment vertical="center" wrapText="1"/>
      <protection/>
    </xf>
    <xf numFmtId="0" fontId="14" fillId="2" borderId="1" xfId="0" applyFont="1" applyFill="1" applyBorder="1" applyAlignment="1" applyProtection="1">
      <alignment vertical="center" wrapText="1"/>
      <protection/>
    </xf>
    <xf numFmtId="0" fontId="16" fillId="2" borderId="1" xfId="0" applyFont="1" applyFill="1" applyBorder="1" applyAlignment="1" applyProtection="1">
      <alignment vertical="center" wrapText="1"/>
      <protection/>
    </xf>
    <xf numFmtId="0" fontId="25" fillId="2" borderId="1" xfId="0" applyFont="1" applyFill="1" applyBorder="1" applyAlignment="1" applyProtection="1">
      <alignment horizontal="center" vertical="center" wrapText="1"/>
      <protection/>
    </xf>
    <xf numFmtId="0" fontId="25" fillId="2" borderId="4" xfId="0" applyFont="1" applyFill="1" applyBorder="1" applyAlignment="1" applyProtection="1">
      <alignment horizontal="center" vertical="center" wrapText="1"/>
      <protection/>
    </xf>
    <xf numFmtId="0" fontId="35" fillId="3" borderId="1" xfId="0" applyFont="1" applyFill="1" applyBorder="1" applyAlignment="1" applyProtection="1">
      <alignment vertical="center" wrapText="1"/>
      <protection/>
    </xf>
    <xf numFmtId="0" fontId="15" fillId="2" borderId="0" xfId="0" applyFont="1" applyFill="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3" fillId="2" borderId="0" xfId="0" applyFont="1" applyFill="1" applyAlignment="1" applyProtection="1">
      <alignment vertical="center" wrapText="1"/>
      <protection locked="0"/>
    </xf>
    <xf numFmtId="0" fontId="13" fillId="2" borderId="0" xfId="0" applyFont="1" applyFill="1" applyAlignment="1" applyProtection="1">
      <alignment horizontal="center" vertical="center" wrapText="1"/>
      <protection locked="0"/>
    </xf>
    <xf numFmtId="0" fontId="25" fillId="3" borderId="1" xfId="0" applyFont="1" applyFill="1" applyBorder="1" applyAlignment="1" applyProtection="1">
      <alignment vertical="center" wrapText="1"/>
      <protection/>
    </xf>
    <xf numFmtId="49" fontId="25" fillId="2" borderId="0" xfId="15" applyNumberFormat="1" applyFont="1" applyFill="1" applyBorder="1" applyAlignment="1" applyProtection="1">
      <alignment horizontal="left" vertical="center" wrapText="1"/>
      <protection locked="0"/>
    </xf>
    <xf numFmtId="0" fontId="25" fillId="2" borderId="0" xfId="0" applyFont="1" applyFill="1" applyBorder="1" applyAlignment="1" applyProtection="1">
      <alignment horizontal="left" vertical="center" wrapText="1"/>
      <protection locked="0"/>
    </xf>
    <xf numFmtId="49" fontId="26" fillId="2" borderId="1" xfId="15" applyNumberFormat="1" applyFont="1" applyFill="1" applyBorder="1" applyAlignment="1" applyProtection="1">
      <alignment horizontal="center" vertical="center" wrapText="1"/>
      <protection locked="0"/>
    </xf>
    <xf numFmtId="14" fontId="26" fillId="2" borderId="1" xfId="15" applyNumberFormat="1" applyFont="1" applyFill="1" applyBorder="1" applyAlignment="1" applyProtection="1">
      <alignment horizontal="right" vertical="center" wrapText="1"/>
      <protection locked="0"/>
    </xf>
    <xf numFmtId="0" fontId="19" fillId="3" borderId="3"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2" borderId="0" xfId="0" applyFont="1" applyFill="1" applyAlignment="1">
      <alignment horizontal="left" vertical="center" wrapText="1"/>
    </xf>
    <xf numFmtId="0" fontId="16" fillId="3" borderId="1" xfId="0" applyFont="1" applyFill="1" applyBorder="1" applyAlignment="1" applyProtection="1">
      <alignment vertical="center" wrapText="1"/>
      <protection/>
    </xf>
    <xf numFmtId="0" fontId="10" fillId="2" borderId="0" xfId="0" applyFont="1" applyFill="1" applyAlignment="1">
      <alignment horizontal="left" vertical="center" wrapText="1"/>
    </xf>
    <xf numFmtId="0" fontId="36" fillId="3" borderId="3" xfId="0" applyFont="1" applyFill="1" applyBorder="1" applyAlignment="1">
      <alignment horizontal="left" vertical="center" wrapText="1"/>
    </xf>
    <xf numFmtId="0" fontId="37" fillId="3" borderId="3" xfId="0" applyFont="1" applyFill="1" applyBorder="1" applyAlignment="1">
      <alignment horizontal="left" vertical="center" wrapText="1"/>
    </xf>
    <xf numFmtId="0" fontId="36" fillId="3" borderId="1" xfId="0" applyFont="1" applyFill="1" applyBorder="1" applyAlignment="1">
      <alignment vertical="center" wrapText="1"/>
    </xf>
    <xf numFmtId="0" fontId="36" fillId="3" borderId="2" xfId="0" applyFont="1" applyFill="1" applyBorder="1" applyAlignment="1">
      <alignment horizontal="left" vertical="center" wrapText="1"/>
    </xf>
    <xf numFmtId="0" fontId="10" fillId="2" borderId="0" xfId="0" applyFont="1" applyFill="1" applyAlignment="1">
      <alignment vertical="center" wrapText="1"/>
    </xf>
    <xf numFmtId="0" fontId="16" fillId="2" borderId="0" xfId="16" applyFont="1" applyFill="1" applyAlignment="1" applyProtection="1">
      <alignment vertical="center" wrapText="1"/>
      <protection locked="0"/>
    </xf>
    <xf numFmtId="0" fontId="16" fillId="2" borderId="0" xfId="16"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0" fontId="25" fillId="0" borderId="0" xfId="17" applyFont="1" applyAlignment="1" applyProtection="1">
      <alignment vertical="center" wrapText="1"/>
      <protection locked="0"/>
    </xf>
    <xf numFmtId="0" fontId="16" fillId="0" borderId="0" xfId="17" applyFont="1" applyAlignment="1" applyProtection="1">
      <alignment vertical="center" wrapText="1"/>
      <protection locked="0"/>
    </xf>
    <xf numFmtId="0" fontId="16" fillId="2" borderId="0" xfId="17" applyFont="1" applyFill="1" applyAlignment="1" applyProtection="1">
      <alignment vertical="center" wrapText="1"/>
      <protection locked="0"/>
    </xf>
    <xf numFmtId="4" fontId="16" fillId="2" borderId="0" xfId="17" applyNumberFormat="1" applyFont="1" applyFill="1" applyAlignment="1" applyProtection="1">
      <alignment vertical="center" wrapText="1"/>
      <protection locked="0"/>
    </xf>
    <xf numFmtId="4" fontId="15" fillId="2" borderId="0" xfId="17" applyNumberFormat="1" applyFont="1" applyFill="1" applyAlignment="1" applyProtection="1">
      <alignment vertical="center" wrapText="1"/>
      <protection locked="0"/>
    </xf>
    <xf numFmtId="0" fontId="25" fillId="2" borderId="0" xfId="0" applyFont="1" applyFill="1" applyAlignment="1" applyProtection="1">
      <alignment vertical="center" wrapText="1"/>
      <protection locked="0"/>
    </xf>
    <xf numFmtId="4" fontId="16" fillId="0" borderId="0" xfId="17" applyNumberFormat="1" applyFont="1" applyAlignment="1" applyProtection="1">
      <alignment vertical="center" wrapText="1"/>
      <protection locked="0"/>
    </xf>
    <xf numFmtId="4" fontId="15" fillId="0" borderId="0" xfId="17" applyNumberFormat="1" applyFont="1" applyAlignment="1" applyProtection="1">
      <alignment vertical="center" wrapText="1"/>
      <protection locked="0"/>
    </xf>
    <xf numFmtId="0" fontId="25" fillId="2" borderId="0" xfId="17" applyFont="1" applyFill="1" applyAlignment="1" applyProtection="1">
      <alignment vertical="center" wrapText="1"/>
      <protection locked="0"/>
    </xf>
    <xf numFmtId="0" fontId="29" fillId="3" borderId="3" xfId="0" applyFont="1" applyFill="1" applyBorder="1" applyAlignment="1" applyProtection="1">
      <alignment horizontal="left" vertical="center" wrapText="1"/>
      <protection/>
    </xf>
    <xf numFmtId="0" fontId="30" fillId="3" borderId="3" xfId="0" applyFont="1" applyFill="1" applyBorder="1" applyAlignment="1" applyProtection="1">
      <alignment horizontal="left" vertical="center" wrapText="1"/>
      <protection/>
    </xf>
    <xf numFmtId="0" fontId="26" fillId="0" borderId="1" xfId="0" applyFont="1" applyFill="1" applyBorder="1" applyAlignment="1" applyProtection="1">
      <alignment horizontal="left" vertical="center" wrapText="1"/>
      <protection locked="0"/>
    </xf>
    <xf numFmtId="4" fontId="26" fillId="2" borderId="1" xfId="0" applyNumberFormat="1" applyFont="1" applyFill="1" applyBorder="1" applyAlignment="1" applyProtection="1">
      <alignment vertical="center" wrapText="1"/>
      <protection locked="0"/>
    </xf>
    <xf numFmtId="0" fontId="16" fillId="2" borderId="0" xfId="16" applyFont="1" applyFill="1" applyAlignment="1" applyProtection="1">
      <alignment horizontal="center" vertical="center" wrapText="1"/>
      <protection locked="0"/>
    </xf>
    <xf numFmtId="0" fontId="25" fillId="2" borderId="0" xfId="16" applyFont="1" applyFill="1" applyAlignment="1" applyProtection="1">
      <alignment vertical="center" wrapText="1"/>
      <protection locked="0"/>
    </xf>
    <xf numFmtId="4" fontId="18" fillId="2" borderId="0" xfId="16" applyNumberFormat="1" applyFont="1" applyFill="1" applyAlignment="1" applyProtection="1">
      <alignment vertical="center" wrapText="1"/>
      <protection locked="0"/>
    </xf>
    <xf numFmtId="4" fontId="16" fillId="2" borderId="0" xfId="16" applyNumberFormat="1" applyFont="1" applyFill="1" applyAlignment="1" applyProtection="1">
      <alignment vertical="center" wrapText="1"/>
      <protection locked="0"/>
    </xf>
    <xf numFmtId="0" fontId="16" fillId="0" borderId="0" xfId="16" applyFont="1" applyAlignment="1" applyProtection="1">
      <alignment vertical="center" wrapText="1"/>
      <protection locked="0"/>
    </xf>
    <xf numFmtId="4" fontId="16" fillId="0" borderId="0" xfId="16" applyNumberFormat="1" applyFont="1" applyAlignment="1" applyProtection="1">
      <alignment vertical="center" wrapText="1"/>
      <protection locked="0"/>
    </xf>
    <xf numFmtId="0" fontId="25" fillId="3" borderId="1" xfId="16" applyFont="1" applyFill="1" applyBorder="1" applyAlignment="1" applyProtection="1">
      <alignment vertical="center" wrapText="1"/>
      <protection/>
    </xf>
    <xf numFmtId="0" fontId="24" fillId="2" borderId="3" xfId="16" applyFont="1" applyFill="1" applyBorder="1" applyAlignment="1" applyProtection="1">
      <alignment horizontal="left" vertical="center" wrapText="1"/>
      <protection locked="0"/>
    </xf>
    <xf numFmtId="0" fontId="30" fillId="2" borderId="0" xfId="16" applyFont="1" applyFill="1" applyAlignment="1" applyProtection="1">
      <alignment vertical="center" wrapText="1"/>
      <protection locked="0"/>
    </xf>
    <xf numFmtId="0" fontId="0" fillId="0" borderId="0" xfId="0" applyAlignment="1" applyProtection="1">
      <alignment/>
      <protection locked="0"/>
    </xf>
    <xf numFmtId="0" fontId="24" fillId="3" borderId="5" xfId="16" applyFont="1" applyFill="1" applyBorder="1" applyAlignment="1" applyProtection="1">
      <alignment horizontal="center" vertical="center" wrapText="1"/>
      <protection/>
    </xf>
    <xf numFmtId="0" fontId="38" fillId="3" borderId="1" xfId="0" applyFont="1" applyFill="1" applyBorder="1" applyAlignment="1" applyProtection="1">
      <alignment vertical="center" wrapText="1"/>
      <protection/>
    </xf>
    <xf numFmtId="0" fontId="0" fillId="2" borderId="0" xfId="0" applyFill="1" applyAlignment="1" applyProtection="1">
      <alignment/>
      <protection locked="0"/>
    </xf>
    <xf numFmtId="4" fontId="24" fillId="3" borderId="5" xfId="16" applyNumberFormat="1" applyFont="1" applyFill="1" applyBorder="1" applyAlignment="1" applyProtection="1">
      <alignment horizontal="center" vertical="center" wrapText="1"/>
      <protection/>
    </xf>
    <xf numFmtId="168" fontId="25" fillId="0" borderId="1" xfId="17" applyNumberFormat="1" applyFont="1" applyBorder="1" applyAlignment="1" applyProtection="1">
      <alignment vertical="center" wrapText="1"/>
      <protection locked="0"/>
    </xf>
    <xf numFmtId="168" fontId="25" fillId="3" borderId="1" xfId="17" applyNumberFormat="1" applyFont="1" applyFill="1" applyBorder="1" applyAlignment="1" applyProtection="1">
      <alignment vertical="center" wrapText="1"/>
      <protection/>
    </xf>
    <xf numFmtId="168" fontId="29" fillId="0" borderId="1" xfId="17" applyNumberFormat="1" applyFont="1" applyBorder="1" applyAlignment="1" applyProtection="1">
      <alignment vertical="center" wrapText="1"/>
      <protection locked="0"/>
    </xf>
    <xf numFmtId="168" fontId="29" fillId="3" borderId="1" xfId="17" applyNumberFormat="1" applyFont="1" applyFill="1" applyBorder="1" applyAlignment="1" applyProtection="1">
      <alignment vertical="center" wrapText="1"/>
      <protection/>
    </xf>
    <xf numFmtId="168" fontId="25" fillId="0" borderId="1" xfId="17" applyNumberFormat="1" applyFont="1" applyFill="1" applyBorder="1" applyAlignment="1" applyProtection="1">
      <alignment vertical="center" wrapText="1"/>
      <protection locked="0"/>
    </xf>
    <xf numFmtId="49" fontId="25" fillId="2" borderId="2" xfId="0" applyNumberFormat="1" applyFont="1" applyFill="1" applyBorder="1" applyAlignment="1" applyProtection="1">
      <alignment horizontal="left" vertical="center" wrapText="1"/>
      <protection locked="0"/>
    </xf>
    <xf numFmtId="0" fontId="26" fillId="3" borderId="3" xfId="15" applyFont="1" applyFill="1" applyBorder="1" applyAlignment="1" applyProtection="1">
      <alignment horizontal="center" vertical="center" wrapText="1"/>
      <protection/>
    </xf>
    <xf numFmtId="0" fontId="26" fillId="3" borderId="6" xfId="15" applyFont="1" applyFill="1" applyBorder="1" applyAlignment="1" applyProtection="1">
      <alignment horizontal="center" vertical="center" wrapText="1"/>
      <protection/>
    </xf>
    <xf numFmtId="0" fontId="26" fillId="3" borderId="2" xfId="15" applyFont="1" applyFill="1" applyBorder="1" applyAlignment="1" applyProtection="1">
      <alignment horizontal="center" vertical="center" wrapText="1"/>
      <protection/>
    </xf>
    <xf numFmtId="0" fontId="17" fillId="2" borderId="7" xfId="0" applyFont="1" applyFill="1" applyBorder="1" applyAlignment="1" applyProtection="1">
      <alignment horizontal="left" vertical="center" wrapText="1"/>
      <protection/>
    </xf>
    <xf numFmtId="0" fontId="17" fillId="2" borderId="0" xfId="0" applyFont="1" applyFill="1" applyBorder="1" applyAlignment="1" applyProtection="1">
      <alignment horizontal="left" vertical="center" wrapText="1"/>
      <protection/>
    </xf>
    <xf numFmtId="49" fontId="25" fillId="3" borderId="1" xfId="0" applyNumberFormat="1" applyFont="1" applyFill="1" applyBorder="1" applyAlignment="1" applyProtection="1">
      <alignment horizontal="center" vertical="center" wrapText="1"/>
      <protection/>
    </xf>
    <xf numFmtId="49" fontId="25" fillId="2" borderId="3" xfId="0" applyNumberFormat="1" applyFont="1" applyFill="1" applyBorder="1" applyAlignment="1" applyProtection="1">
      <alignment horizontal="left" vertical="center" wrapText="1"/>
      <protection locked="0"/>
    </xf>
    <xf numFmtId="49" fontId="25" fillId="2" borderId="6" xfId="0" applyNumberFormat="1" applyFont="1" applyFill="1" applyBorder="1" applyAlignment="1" applyProtection="1">
      <alignment horizontal="left" vertical="center" wrapText="1"/>
      <protection locked="0"/>
    </xf>
    <xf numFmtId="49" fontId="25" fillId="3" borderId="5" xfId="0" applyNumberFormat="1" applyFont="1" applyFill="1" applyBorder="1" applyAlignment="1" applyProtection="1">
      <alignment horizontal="center" vertical="center" wrapText="1"/>
      <protection/>
    </xf>
    <xf numFmtId="49" fontId="15" fillId="2" borderId="0" xfId="0" applyNumberFormat="1" applyFont="1" applyFill="1" applyBorder="1" applyAlignment="1" applyProtection="1">
      <alignment horizontal="center" vertical="center" wrapText="1"/>
      <protection locked="0"/>
    </xf>
    <xf numFmtId="0" fontId="27" fillId="2" borderId="8" xfId="0" applyFont="1" applyFill="1" applyBorder="1" applyAlignment="1" applyProtection="1">
      <alignment horizontal="left" vertical="center" wrapText="1"/>
      <protection/>
    </xf>
    <xf numFmtId="0" fontId="24" fillId="2" borderId="0" xfId="0" applyFont="1" applyFill="1" applyBorder="1" applyAlignment="1" applyProtection="1">
      <alignment vertical="center" wrapText="1"/>
      <protection/>
    </xf>
    <xf numFmtId="49" fontId="25" fillId="2" borderId="2" xfId="0" applyNumberFormat="1" applyFont="1" applyFill="1" applyBorder="1" applyAlignment="1" applyProtection="1">
      <alignment horizontal="left" vertical="center" wrapText="1"/>
      <protection locked="0"/>
    </xf>
    <xf numFmtId="49" fontId="25" fillId="2" borderId="1" xfId="0" applyNumberFormat="1" applyFont="1" applyFill="1" applyBorder="1" applyAlignment="1" applyProtection="1">
      <alignment horizontal="left" vertical="center" wrapText="1"/>
      <protection locked="0"/>
    </xf>
    <xf numFmtId="0" fontId="25" fillId="3" borderId="1" xfId="0" applyFont="1" applyFill="1" applyBorder="1" applyAlignment="1" applyProtection="1">
      <alignment horizontal="center" vertical="center" wrapText="1"/>
      <protection/>
    </xf>
    <xf numFmtId="0" fontId="15" fillId="2" borderId="6" xfId="0" applyFont="1" applyFill="1" applyBorder="1" applyAlignment="1" applyProtection="1">
      <alignment horizontal="center" vertical="center" wrapText="1"/>
      <protection locked="0"/>
    </xf>
    <xf numFmtId="0" fontId="27" fillId="2" borderId="9" xfId="0" applyFont="1" applyFill="1" applyBorder="1" applyAlignment="1" applyProtection="1">
      <alignment horizontal="left" vertical="center" wrapText="1"/>
      <protection/>
    </xf>
    <xf numFmtId="0" fontId="27" fillId="2" borderId="10" xfId="0" applyFont="1" applyFill="1" applyBorder="1" applyAlignment="1" applyProtection="1">
      <alignment horizontal="left" vertical="center" wrapText="1"/>
      <protection/>
    </xf>
    <xf numFmtId="168" fontId="25" fillId="3" borderId="1" xfId="0" applyNumberFormat="1" applyFont="1" applyFill="1" applyBorder="1" applyAlignment="1" applyProtection="1">
      <alignment vertical="center" wrapText="1"/>
      <protection/>
    </xf>
    <xf numFmtId="168" fontId="25" fillId="3" borderId="1" xfId="0" applyNumberFormat="1" applyFont="1" applyFill="1" applyBorder="1" applyAlignment="1" applyProtection="1">
      <alignment horizontal="right" vertical="center" wrapText="1"/>
      <protection/>
    </xf>
    <xf numFmtId="168" fontId="29" fillId="3" borderId="1" xfId="0" applyNumberFormat="1" applyFont="1" applyFill="1" applyBorder="1" applyAlignment="1" applyProtection="1">
      <alignment vertical="center" wrapText="1"/>
      <protection/>
    </xf>
    <xf numFmtId="168" fontId="25" fillId="3" borderId="5" xfId="0" applyNumberFormat="1" applyFont="1" applyFill="1" applyBorder="1" applyAlignment="1" applyProtection="1">
      <alignment vertical="center" wrapText="1"/>
      <protection/>
    </xf>
    <xf numFmtId="168" fontId="29" fillId="3" borderId="5" xfId="0" applyNumberFormat="1" applyFont="1" applyFill="1" applyBorder="1" applyAlignment="1" applyProtection="1">
      <alignment vertical="center" wrapText="1"/>
      <protection/>
    </xf>
    <xf numFmtId="168" fontId="25" fillId="3" borderId="11" xfId="0" applyNumberFormat="1" applyFont="1" applyFill="1" applyBorder="1" applyAlignment="1" applyProtection="1">
      <alignment vertical="center" wrapText="1"/>
      <protection/>
    </xf>
    <xf numFmtId="168" fontId="25" fillId="3" borderId="12" xfId="0" applyNumberFormat="1" applyFont="1" applyFill="1" applyBorder="1" applyAlignment="1" applyProtection="1">
      <alignment horizontal="right" vertical="center" wrapText="1"/>
      <protection/>
    </xf>
    <xf numFmtId="168" fontId="25" fillId="3" borderId="13" xfId="0" applyNumberFormat="1" applyFont="1" applyFill="1" applyBorder="1" applyAlignment="1" applyProtection="1">
      <alignment horizontal="right" vertical="center" wrapText="1"/>
      <protection/>
    </xf>
    <xf numFmtId="168" fontId="25" fillId="3" borderId="5" xfId="0" applyNumberFormat="1" applyFont="1" applyFill="1" applyBorder="1" applyAlignment="1" applyProtection="1">
      <alignment horizontal="right" vertical="center" wrapText="1"/>
      <protection/>
    </xf>
    <xf numFmtId="168" fontId="25" fillId="3" borderId="14" xfId="0" applyNumberFormat="1" applyFont="1" applyFill="1" applyBorder="1" applyAlignment="1" applyProtection="1">
      <alignment horizontal="right" vertical="center" wrapText="1"/>
      <protection/>
    </xf>
    <xf numFmtId="168" fontId="39" fillId="3" borderId="1" xfId="16" applyNumberFormat="1" applyFont="1" applyFill="1" applyBorder="1" applyAlignment="1" applyProtection="1">
      <alignment vertical="center" wrapText="1"/>
      <protection/>
    </xf>
    <xf numFmtId="168" fontId="40" fillId="3" borderId="1" xfId="16" applyNumberFormat="1" applyFont="1" applyFill="1" applyBorder="1" applyAlignment="1" applyProtection="1">
      <alignment vertical="center" wrapText="1"/>
      <protection/>
    </xf>
    <xf numFmtId="0" fontId="30" fillId="3" borderId="1" xfId="16" applyFont="1" applyFill="1" applyBorder="1" applyAlignment="1" applyProtection="1">
      <alignment horizontal="center" vertical="center" wrapText="1"/>
      <protection/>
    </xf>
    <xf numFmtId="168" fontId="25" fillId="2" borderId="1" xfId="16" applyNumberFormat="1" applyFont="1" applyFill="1" applyBorder="1" applyAlignment="1" applyProtection="1">
      <alignment vertical="center" wrapText="1"/>
      <protection locked="0"/>
    </xf>
    <xf numFmtId="168" fontId="26" fillId="3" borderId="1" xfId="16" applyNumberFormat="1" applyFont="1" applyFill="1" applyBorder="1" applyAlignment="1" applyProtection="1">
      <alignment horizontal="right" vertical="center" wrapText="1"/>
      <protection/>
    </xf>
    <xf numFmtId="168" fontId="25" fillId="2" borderId="1" xfId="16" applyNumberFormat="1" applyFont="1" applyFill="1" applyBorder="1" applyAlignment="1" applyProtection="1">
      <alignment horizontal="right" vertical="center" wrapText="1"/>
      <protection locked="0"/>
    </xf>
    <xf numFmtId="168" fontId="25" fillId="3" borderId="1" xfId="16" applyNumberFormat="1" applyFont="1" applyFill="1" applyBorder="1" applyAlignment="1" applyProtection="1">
      <alignment vertical="center" wrapText="1"/>
      <protection/>
    </xf>
    <xf numFmtId="0" fontId="25" fillId="4" borderId="1" xfId="0" applyFont="1" applyFill="1" applyBorder="1" applyAlignment="1" applyProtection="1">
      <alignment horizontal="center" vertical="center" wrapText="1"/>
      <protection/>
    </xf>
    <xf numFmtId="0" fontId="25" fillId="2" borderId="1" xfId="0" applyFont="1" applyFill="1" applyBorder="1" applyAlignment="1" applyProtection="1">
      <alignment horizontal="center" wrapText="1"/>
      <protection locked="0"/>
    </xf>
    <xf numFmtId="0" fontId="15" fillId="2" borderId="7" xfId="0" applyFont="1" applyFill="1" applyBorder="1" applyAlignment="1" applyProtection="1">
      <alignment horizontal="left" vertical="center" wrapText="1"/>
      <protection/>
    </xf>
    <xf numFmtId="0" fontId="15" fillId="2" borderId="0" xfId="0" applyFont="1" applyFill="1" applyBorder="1" applyAlignment="1" applyProtection="1">
      <alignment horizontal="left" vertical="center" wrapText="1"/>
      <protection/>
    </xf>
    <xf numFmtId="0" fontId="15" fillId="2" borderId="15" xfId="0" applyFont="1" applyFill="1" applyBorder="1" applyAlignment="1" applyProtection="1">
      <alignment horizontal="left" vertical="center" wrapText="1"/>
      <protection/>
    </xf>
    <xf numFmtId="0" fontId="24" fillId="2" borderId="0" xfId="0" applyFont="1" applyFill="1" applyBorder="1" applyAlignment="1" applyProtection="1">
      <alignment horizontal="left" vertical="center" wrapText="1"/>
      <protection/>
    </xf>
    <xf numFmtId="0" fontId="15" fillId="2" borderId="16" xfId="0" applyFont="1" applyFill="1" applyBorder="1" applyAlignment="1" applyProtection="1">
      <alignment horizontal="center" vertical="center" wrapText="1"/>
      <protection locked="0"/>
    </xf>
    <xf numFmtId="0" fontId="17" fillId="2" borderId="15" xfId="0" applyFont="1" applyFill="1" applyBorder="1" applyAlignment="1" applyProtection="1">
      <alignment horizontal="left" vertical="center" wrapText="1"/>
      <protection/>
    </xf>
    <xf numFmtId="0" fontId="17" fillId="2" borderId="0" xfId="0" applyFont="1" applyFill="1" applyAlignment="1" applyProtection="1">
      <alignment horizontal="left" vertical="center" wrapText="1"/>
      <protection/>
    </xf>
    <xf numFmtId="0" fontId="17" fillId="2" borderId="17" xfId="0" applyFont="1" applyFill="1" applyBorder="1" applyAlignment="1" applyProtection="1">
      <alignment horizontal="left" vertical="center" wrapText="1"/>
      <protection/>
    </xf>
    <xf numFmtId="0" fontId="25" fillId="2" borderId="3" xfId="0" applyFont="1" applyFill="1" applyBorder="1" applyAlignment="1" applyProtection="1">
      <alignment horizontal="center" wrapText="1"/>
      <protection locked="0"/>
    </xf>
    <xf numFmtId="0" fontId="25" fillId="2" borderId="2" xfId="0" applyFont="1" applyFill="1" applyBorder="1" applyAlignment="1" applyProtection="1">
      <alignment horizontal="center" wrapText="1"/>
      <protection locked="0"/>
    </xf>
    <xf numFmtId="0" fontId="15" fillId="2" borderId="0" xfId="0" applyFont="1" applyFill="1" applyBorder="1" applyAlignment="1" applyProtection="1">
      <alignment horizontal="center" vertical="center" wrapText="1"/>
      <protection locked="0"/>
    </xf>
    <xf numFmtId="0" fontId="17" fillId="3" borderId="3" xfId="0" applyFont="1" applyFill="1" applyBorder="1" applyAlignment="1" applyProtection="1">
      <alignment horizontal="left" vertical="center" wrapText="1"/>
      <protection/>
    </xf>
    <xf numFmtId="0" fontId="17" fillId="3" borderId="2" xfId="0" applyFont="1" applyFill="1" applyBorder="1" applyAlignment="1" applyProtection="1">
      <alignment horizontal="left" vertical="center" wrapText="1"/>
      <protection/>
    </xf>
    <xf numFmtId="0" fontId="19" fillId="3" borderId="1" xfId="0" applyFont="1" applyFill="1" applyBorder="1" applyAlignment="1" applyProtection="1">
      <alignment horizontal="left" vertical="center" wrapText="1"/>
      <protection/>
    </xf>
    <xf numFmtId="0" fontId="17" fillId="3" borderId="1" xfId="0" applyFont="1" applyFill="1" applyBorder="1" applyAlignment="1" applyProtection="1">
      <alignment horizontal="center" vertical="center" wrapText="1"/>
      <protection/>
    </xf>
    <xf numFmtId="0" fontId="17" fillId="3" borderId="3" xfId="0" applyFont="1" applyFill="1" applyBorder="1" applyAlignment="1" applyProtection="1">
      <alignment horizontal="center" vertical="center" wrapText="1"/>
      <protection/>
    </xf>
    <xf numFmtId="0" fontId="17" fillId="3" borderId="2" xfId="0" applyFont="1" applyFill="1" applyBorder="1" applyAlignment="1" applyProtection="1">
      <alignment horizontal="center" vertical="center" wrapText="1"/>
      <protection/>
    </xf>
    <xf numFmtId="0" fontId="17" fillId="3" borderId="6" xfId="0" applyFont="1" applyFill="1" applyBorder="1" applyAlignment="1" applyProtection="1">
      <alignment horizontal="center" vertical="center" wrapText="1"/>
      <protection/>
    </xf>
    <xf numFmtId="0" fontId="17" fillId="3" borderId="1" xfId="0" applyFont="1" applyFill="1" applyBorder="1" applyAlignment="1" applyProtection="1">
      <alignment horizontal="left" vertical="center" wrapText="1"/>
      <protection/>
    </xf>
    <xf numFmtId="0" fontId="14" fillId="2" borderId="1" xfId="0" applyFont="1" applyFill="1" applyBorder="1" applyAlignment="1" applyProtection="1">
      <alignment horizontal="center" vertical="center" wrapText="1"/>
      <protection/>
    </xf>
    <xf numFmtId="0" fontId="16" fillId="2" borderId="1" xfId="0" applyFont="1" applyFill="1" applyBorder="1" applyAlignment="1" applyProtection="1">
      <alignment horizontal="center" vertical="center" wrapText="1"/>
      <protection/>
    </xf>
    <xf numFmtId="0" fontId="25" fillId="4" borderId="1" xfId="15" applyFont="1" applyFill="1" applyBorder="1" applyAlignment="1" applyProtection="1">
      <alignment horizontal="center" vertical="center" wrapText="1"/>
      <protection/>
    </xf>
    <xf numFmtId="49" fontId="25" fillId="2" borderId="1" xfId="15" applyNumberFormat="1" applyFont="1" applyFill="1" applyBorder="1" applyAlignment="1" applyProtection="1">
      <alignment horizontal="left" vertical="center" wrapText="1"/>
      <protection/>
    </xf>
    <xf numFmtId="0" fontId="24" fillId="2" borderId="0" xfId="15" applyFont="1" applyFill="1" applyBorder="1" applyAlignment="1" applyProtection="1">
      <alignment horizontal="left" vertical="center" wrapText="1"/>
      <protection/>
    </xf>
    <xf numFmtId="49" fontId="25" fillId="3" borderId="1" xfId="15" applyNumberFormat="1" applyFont="1" applyFill="1" applyBorder="1" applyAlignment="1" applyProtection="1">
      <alignment horizontal="left" vertical="center" wrapText="1"/>
      <protection/>
    </xf>
    <xf numFmtId="49" fontId="16" fillId="2" borderId="6" xfId="15" applyNumberFormat="1" applyFont="1" applyFill="1" applyBorder="1" applyAlignment="1" applyProtection="1">
      <alignment horizontal="left" vertical="center" wrapText="1"/>
      <protection/>
    </xf>
    <xf numFmtId="0" fontId="25" fillId="2" borderId="1" xfId="0" applyFont="1" applyFill="1" applyBorder="1" applyAlignment="1" applyProtection="1">
      <alignment horizontal="left" vertical="center" wrapText="1"/>
      <protection locked="0"/>
    </xf>
    <xf numFmtId="49" fontId="25" fillId="3" borderId="1" xfId="0" applyNumberFormat="1" applyFont="1" applyFill="1" applyBorder="1" applyAlignment="1" applyProtection="1">
      <alignment vertical="center" wrapText="1"/>
      <protection/>
    </xf>
    <xf numFmtId="0" fontId="25" fillId="2" borderId="6" xfId="15" applyNumberFormat="1" applyFont="1" applyFill="1" applyBorder="1" applyAlignment="1" applyProtection="1">
      <alignment horizontal="left" vertical="center" wrapText="1"/>
      <protection/>
    </xf>
    <xf numFmtId="0" fontId="25" fillId="2" borderId="2" xfId="15" applyNumberFormat="1" applyFont="1" applyFill="1" applyBorder="1" applyAlignment="1" applyProtection="1">
      <alignment horizontal="left" vertical="center" wrapText="1"/>
      <protection/>
    </xf>
    <xf numFmtId="0" fontId="25" fillId="2" borderId="3" xfId="15" applyNumberFormat="1" applyFont="1" applyFill="1" applyBorder="1" applyAlignment="1" applyProtection="1">
      <alignment horizontal="left" vertical="center" wrapText="1"/>
      <protection/>
    </xf>
    <xf numFmtId="49" fontId="25" fillId="2" borderId="1" xfId="15" applyNumberFormat="1" applyFont="1" applyFill="1" applyBorder="1" applyAlignment="1" applyProtection="1">
      <alignment horizontal="left" vertical="center" wrapText="1"/>
      <protection locked="0"/>
    </xf>
    <xf numFmtId="49" fontId="25" fillId="2" borderId="0" xfId="15" applyNumberFormat="1" applyFont="1" applyFill="1" applyBorder="1" applyAlignment="1" applyProtection="1">
      <alignment horizontal="left" vertical="center" wrapText="1"/>
      <protection/>
    </xf>
    <xf numFmtId="49" fontId="28" fillId="0" borderId="0" xfId="15" applyNumberFormat="1" applyFont="1" applyFill="1" applyBorder="1" applyAlignment="1" applyProtection="1">
      <alignment horizontal="left" vertical="center" wrapText="1"/>
      <protection/>
    </xf>
    <xf numFmtId="49" fontId="25" fillId="2" borderId="1" xfId="15" applyNumberFormat="1" applyFont="1" applyFill="1" applyBorder="1" applyAlignment="1" applyProtection="1">
      <alignment horizontal="center" wrapText="1"/>
      <protection/>
    </xf>
    <xf numFmtId="49" fontId="26" fillId="3" borderId="3" xfId="15" applyNumberFormat="1" applyFont="1" applyFill="1" applyBorder="1" applyAlignment="1" applyProtection="1">
      <alignment horizontal="center" vertical="center" wrapText="1"/>
      <protection/>
    </xf>
    <xf numFmtId="49" fontId="26" fillId="3" borderId="6" xfId="15" applyNumberFormat="1" applyFont="1" applyFill="1" applyBorder="1" applyAlignment="1" applyProtection="1">
      <alignment horizontal="center" vertical="center" wrapText="1"/>
      <protection/>
    </xf>
    <xf numFmtId="49" fontId="26" fillId="3" borderId="2" xfId="15" applyNumberFormat="1" applyFont="1" applyFill="1" applyBorder="1" applyAlignment="1" applyProtection="1">
      <alignment horizontal="center" vertical="center" wrapText="1"/>
      <protection/>
    </xf>
    <xf numFmtId="0" fontId="25" fillId="2" borderId="1" xfId="15" applyFont="1" applyFill="1" applyBorder="1" applyAlignment="1" applyProtection="1">
      <alignment horizontal="center" wrapText="1"/>
      <protection/>
    </xf>
    <xf numFmtId="0" fontId="16" fillId="2" borderId="16" xfId="15" applyFont="1" applyFill="1" applyBorder="1" applyAlignment="1" applyProtection="1">
      <alignment horizontal="center" vertical="center" wrapText="1"/>
      <protection/>
    </xf>
    <xf numFmtId="0" fontId="19" fillId="2" borderId="1" xfId="15" applyNumberFormat="1" applyFont="1" applyFill="1" applyBorder="1" applyAlignment="1" applyProtection="1">
      <alignment horizontal="left" vertical="center" wrapText="1"/>
      <protection/>
    </xf>
    <xf numFmtId="49" fontId="25" fillId="3" borderId="1" xfId="15" applyNumberFormat="1" applyFont="1" applyFill="1" applyBorder="1" applyAlignment="1" applyProtection="1">
      <alignment horizontal="center" vertical="center" wrapText="1"/>
      <protection/>
    </xf>
    <xf numFmtId="3" fontId="26" fillId="2" borderId="1" xfId="15" applyNumberFormat="1" applyFont="1" applyFill="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xf>
    <xf numFmtId="0" fontId="29" fillId="3" borderId="5" xfId="0" applyFont="1" applyFill="1" applyBorder="1" applyAlignment="1" applyProtection="1">
      <alignment vertical="center" wrapText="1"/>
      <protection/>
    </xf>
    <xf numFmtId="0" fontId="35" fillId="3" borderId="5" xfId="0" applyFont="1" applyFill="1" applyBorder="1" applyAlignment="1" applyProtection="1">
      <alignment vertical="center" wrapText="1"/>
      <protection/>
    </xf>
    <xf numFmtId="0" fontId="17" fillId="0" borderId="0" xfId="0" applyFont="1" applyBorder="1" applyAlignment="1" applyProtection="1">
      <alignment horizontal="left" vertical="center" wrapText="1"/>
      <protection/>
    </xf>
    <xf numFmtId="0" fontId="24" fillId="3" borderId="3" xfId="0" applyFont="1" applyFill="1" applyBorder="1" applyAlignment="1" applyProtection="1">
      <alignment horizontal="left" vertical="center" wrapText="1"/>
      <protection/>
    </xf>
    <xf numFmtId="0" fontId="24" fillId="3" borderId="6" xfId="0" applyFont="1" applyFill="1" applyBorder="1" applyAlignment="1" applyProtection="1">
      <alignment horizontal="left" vertical="center" wrapText="1"/>
      <protection/>
    </xf>
    <xf numFmtId="0" fontId="24" fillId="3" borderId="2" xfId="0" applyFont="1" applyFill="1" applyBorder="1" applyAlignment="1" applyProtection="1">
      <alignment horizontal="left" vertical="center" wrapText="1"/>
      <protection/>
    </xf>
    <xf numFmtId="0" fontId="24" fillId="3" borderId="18" xfId="0" applyFont="1" applyFill="1" applyBorder="1" applyAlignment="1" applyProtection="1">
      <alignment horizontal="left" vertical="center" wrapText="1"/>
      <protection/>
    </xf>
    <xf numFmtId="0" fontId="24" fillId="3" borderId="10" xfId="0" applyFont="1" applyFill="1" applyBorder="1" applyAlignment="1" applyProtection="1">
      <alignment horizontal="left" vertical="center" wrapText="1"/>
      <protection/>
    </xf>
    <xf numFmtId="0" fontId="24" fillId="3" borderId="8" xfId="0" applyFont="1" applyFill="1" applyBorder="1" applyAlignment="1" applyProtection="1">
      <alignment horizontal="left" vertical="center" wrapText="1"/>
      <protection/>
    </xf>
    <xf numFmtId="14" fontId="25" fillId="2" borderId="1" xfId="0" applyNumberFormat="1" applyFont="1" applyFill="1" applyBorder="1" applyAlignment="1" applyProtection="1">
      <alignment horizontal="center" wrapText="1"/>
      <protection/>
    </xf>
    <xf numFmtId="0" fontId="24" fillId="3" borderId="1" xfId="0" applyFont="1" applyFill="1" applyBorder="1" applyAlignment="1" applyProtection="1">
      <alignment vertical="center" wrapText="1"/>
      <protection/>
    </xf>
    <xf numFmtId="0" fontId="17" fillId="0" borderId="1" xfId="0" applyFont="1" applyFill="1" applyBorder="1" applyAlignment="1" applyProtection="1">
      <alignment horizontal="left" vertical="center" wrapText="1"/>
      <protection/>
    </xf>
    <xf numFmtId="168" fontId="26" fillId="3" borderId="19" xfId="0" applyNumberFormat="1" applyFont="1" applyFill="1" applyBorder="1" applyAlignment="1" applyProtection="1">
      <alignment horizontal="right" vertical="center" wrapText="1"/>
      <protection/>
    </xf>
    <xf numFmtId="168" fontId="26" fillId="3" borderId="20" xfId="0" applyNumberFormat="1" applyFont="1" applyFill="1" applyBorder="1" applyAlignment="1" applyProtection="1">
      <alignment horizontal="right" vertical="center" wrapText="1"/>
      <protection/>
    </xf>
    <xf numFmtId="0" fontId="17" fillId="2" borderId="17" xfId="0" applyFont="1" applyFill="1" applyBorder="1" applyAlignment="1" applyProtection="1">
      <alignment vertical="center" wrapText="1"/>
      <protection/>
    </xf>
    <xf numFmtId="0" fontId="25" fillId="3" borderId="1" xfId="0" applyFont="1" applyFill="1" applyBorder="1" applyAlignment="1" applyProtection="1">
      <alignment horizontal="left" vertical="center" wrapText="1"/>
      <protection/>
    </xf>
    <xf numFmtId="0" fontId="26" fillId="3" borderId="3" xfId="0" applyFont="1" applyFill="1" applyBorder="1" applyAlignment="1" applyProtection="1">
      <alignment horizontal="center" vertical="center" wrapText="1"/>
      <protection/>
    </xf>
    <xf numFmtId="0" fontId="26" fillId="3" borderId="6" xfId="0" applyFont="1" applyFill="1" applyBorder="1" applyAlignment="1" applyProtection="1">
      <alignment horizontal="center" vertical="center" wrapText="1"/>
      <protection/>
    </xf>
    <xf numFmtId="0" fontId="26" fillId="3" borderId="2" xfId="0" applyFont="1" applyFill="1" applyBorder="1" applyAlignment="1" applyProtection="1">
      <alignment horizontal="center" vertical="center" wrapText="1"/>
      <protection/>
    </xf>
    <xf numFmtId="49" fontId="25" fillId="3" borderId="1" xfId="0" applyNumberFormat="1" applyFont="1" applyFill="1" applyBorder="1" applyAlignment="1" applyProtection="1">
      <alignment horizontal="left" vertical="center" wrapText="1"/>
      <protection/>
    </xf>
    <xf numFmtId="0" fontId="25" fillId="3" borderId="3" xfId="0" applyFont="1" applyFill="1" applyBorder="1" applyAlignment="1" applyProtection="1">
      <alignment horizontal="left" vertical="center" wrapText="1"/>
      <protection/>
    </xf>
    <xf numFmtId="0" fontId="25" fillId="3" borderId="6" xfId="0" applyFont="1" applyFill="1" applyBorder="1" applyAlignment="1" applyProtection="1">
      <alignment horizontal="left" vertical="center" wrapText="1"/>
      <protection/>
    </xf>
    <xf numFmtId="0" fontId="19" fillId="0" borderId="16" xfId="0" applyFont="1" applyBorder="1" applyAlignment="1" applyProtection="1">
      <alignment horizontal="left" vertical="center" wrapText="1"/>
      <protection/>
    </xf>
    <xf numFmtId="0" fontId="25" fillId="3" borderId="9" xfId="0" applyFont="1" applyFill="1" applyBorder="1" applyAlignment="1" applyProtection="1">
      <alignment horizontal="center" vertical="center" wrapText="1"/>
      <protection/>
    </xf>
    <xf numFmtId="0" fontId="25" fillId="3" borderId="10" xfId="0" applyFont="1" applyFill="1" applyBorder="1" applyAlignment="1" applyProtection="1">
      <alignment horizontal="center" vertical="center" wrapText="1"/>
      <protection/>
    </xf>
    <xf numFmtId="0" fontId="25" fillId="3" borderId="8" xfId="0" applyFont="1" applyFill="1" applyBorder="1" applyAlignment="1" applyProtection="1">
      <alignment horizontal="center" vertical="center" wrapText="1"/>
      <protection/>
    </xf>
    <xf numFmtId="0" fontId="25" fillId="3" borderId="21" xfId="0" applyFont="1" applyFill="1" applyBorder="1" applyAlignment="1" applyProtection="1">
      <alignment horizontal="center" vertical="center" wrapText="1"/>
      <protection/>
    </xf>
    <xf numFmtId="0" fontId="25" fillId="3" borderId="16" xfId="0" applyFont="1" applyFill="1" applyBorder="1" applyAlignment="1" applyProtection="1">
      <alignment horizontal="center" vertical="center" wrapText="1"/>
      <protection/>
    </xf>
    <xf numFmtId="0" fontId="25" fillId="3" borderId="22" xfId="0" applyFont="1" applyFill="1" applyBorder="1" applyAlignment="1" applyProtection="1">
      <alignment horizontal="center" vertical="center" wrapText="1"/>
      <protection/>
    </xf>
    <xf numFmtId="0" fontId="25" fillId="3" borderId="3" xfId="0" applyFont="1" applyFill="1" applyBorder="1" applyAlignment="1" applyProtection="1">
      <alignment horizontal="center" vertical="center" wrapText="1"/>
      <protection/>
    </xf>
    <xf numFmtId="0" fontId="25" fillId="3" borderId="2" xfId="0" applyFont="1" applyFill="1" applyBorder="1" applyAlignment="1" applyProtection="1">
      <alignment horizontal="center" vertical="center" wrapText="1"/>
      <protection/>
    </xf>
    <xf numFmtId="0" fontId="24" fillId="3" borderId="23" xfId="0" applyFont="1" applyFill="1" applyBorder="1" applyAlignment="1" applyProtection="1">
      <alignment horizontal="left" vertical="center" wrapText="1"/>
      <protection/>
    </xf>
    <xf numFmtId="0" fontId="35" fillId="3" borderId="1" xfId="0" applyFont="1" applyFill="1" applyBorder="1" applyAlignment="1" applyProtection="1">
      <alignment vertical="center" wrapText="1"/>
      <protection/>
    </xf>
    <xf numFmtId="0" fontId="24" fillId="3" borderId="24" xfId="0" applyFont="1" applyFill="1" applyBorder="1" applyAlignment="1" applyProtection="1">
      <alignment horizontal="left" vertical="center" wrapText="1"/>
      <protection/>
    </xf>
    <xf numFmtId="0" fontId="24" fillId="3" borderId="25" xfId="0" applyFont="1" applyFill="1" applyBorder="1" applyAlignment="1" applyProtection="1">
      <alignment horizontal="left" vertical="center" wrapText="1"/>
      <protection/>
    </xf>
    <xf numFmtId="0" fontId="24" fillId="3" borderId="26" xfId="0" applyFont="1" applyFill="1" applyBorder="1" applyAlignment="1" applyProtection="1">
      <alignment horizontal="left" vertical="center" wrapText="1"/>
      <protection/>
    </xf>
    <xf numFmtId="0" fontId="25" fillId="3" borderId="27" xfId="0" applyFont="1" applyFill="1" applyBorder="1" applyAlignment="1" applyProtection="1">
      <alignment horizontal="left" vertical="center" wrapText="1"/>
      <protection/>
    </xf>
    <xf numFmtId="0" fontId="25" fillId="3" borderId="28" xfId="0" applyFont="1" applyFill="1" applyBorder="1" applyAlignment="1" applyProtection="1">
      <alignment horizontal="left" vertical="center" wrapText="1"/>
      <protection/>
    </xf>
    <xf numFmtId="14" fontId="25" fillId="2" borderId="1" xfId="0" applyNumberFormat="1" applyFont="1" applyFill="1" applyBorder="1" applyAlignment="1" applyProtection="1">
      <alignment horizontal="center" wrapText="1"/>
      <protection locked="0"/>
    </xf>
    <xf numFmtId="0" fontId="25" fillId="3" borderId="3" xfId="17" applyFont="1" applyFill="1" applyBorder="1" applyAlignment="1" applyProtection="1">
      <alignment horizontal="left" vertical="center" wrapText="1"/>
      <protection/>
    </xf>
    <xf numFmtId="0" fontId="25" fillId="3" borderId="6" xfId="17" applyFont="1" applyFill="1" applyBorder="1" applyAlignment="1" applyProtection="1">
      <alignment horizontal="left" vertical="center" wrapText="1"/>
      <protection/>
    </xf>
    <xf numFmtId="0" fontId="26" fillId="3" borderId="3" xfId="16" applyFont="1" applyFill="1" applyBorder="1" applyAlignment="1" applyProtection="1">
      <alignment horizontal="center" vertical="center" wrapText="1"/>
      <protection/>
    </xf>
    <xf numFmtId="0" fontId="26" fillId="3" borderId="6" xfId="16" applyFont="1" applyFill="1" applyBorder="1" applyAlignment="1" applyProtection="1">
      <alignment horizontal="center" vertical="center" wrapText="1"/>
      <protection/>
    </xf>
    <xf numFmtId="0" fontId="26" fillId="3" borderId="2" xfId="16" applyFont="1" applyFill="1" applyBorder="1" applyAlignment="1" applyProtection="1">
      <alignment horizontal="center" vertical="center" wrapText="1"/>
      <protection/>
    </xf>
    <xf numFmtId="0" fontId="25" fillId="3" borderId="2" xfId="0" applyFont="1" applyFill="1" applyBorder="1" applyAlignment="1" applyProtection="1">
      <alignment horizontal="left" vertical="center" wrapText="1"/>
      <protection/>
    </xf>
    <xf numFmtId="0" fontId="26" fillId="3" borderId="1" xfId="0" applyFont="1" applyFill="1" applyBorder="1" applyAlignment="1" applyProtection="1">
      <alignment horizontal="left" vertical="center" wrapText="1"/>
      <protection/>
    </xf>
    <xf numFmtId="14" fontId="24" fillId="2" borderId="5" xfId="16" applyNumberFormat="1" applyFont="1" applyFill="1" applyBorder="1" applyAlignment="1" applyProtection="1">
      <alignment horizontal="center" vertical="center" wrapText="1"/>
      <protection locked="0"/>
    </xf>
    <xf numFmtId="14" fontId="24" fillId="2" borderId="29" xfId="16" applyNumberFormat="1" applyFont="1" applyFill="1" applyBorder="1" applyAlignment="1" applyProtection="1">
      <alignment horizontal="center" vertical="center" wrapText="1"/>
      <protection locked="0"/>
    </xf>
    <xf numFmtId="14" fontId="24" fillId="2" borderId="4" xfId="16" applyNumberFormat="1" applyFont="1" applyFill="1" applyBorder="1" applyAlignment="1" applyProtection="1">
      <alignment horizontal="center" vertical="center" wrapText="1"/>
      <protection locked="0"/>
    </xf>
    <xf numFmtId="4" fontId="25" fillId="3" borderId="1" xfId="16" applyNumberFormat="1" applyFont="1" applyFill="1" applyBorder="1" applyAlignment="1" applyProtection="1">
      <alignment horizontal="right" vertical="center" wrapText="1"/>
      <protection/>
    </xf>
    <xf numFmtId="0" fontId="24" fillId="3" borderId="1" xfId="16" applyFont="1" applyFill="1" applyBorder="1" applyAlignment="1" applyProtection="1">
      <alignment horizontal="center" vertical="center" wrapText="1"/>
      <protection/>
    </xf>
    <xf numFmtId="0" fontId="25" fillId="2" borderId="1" xfId="16" applyFont="1" applyFill="1" applyBorder="1" applyAlignment="1" applyProtection="1">
      <alignment horizontal="center" vertical="center" wrapText="1"/>
      <protection locked="0"/>
    </xf>
    <xf numFmtId="0" fontId="24" fillId="0" borderId="1" xfId="16" applyFont="1" applyBorder="1" applyAlignment="1" applyProtection="1">
      <alignment horizontal="left" vertical="center" wrapText="1"/>
      <protection locked="0"/>
    </xf>
    <xf numFmtId="0" fontId="25" fillId="3" borderId="1" xfId="16" applyFont="1" applyFill="1" applyBorder="1" applyAlignment="1" applyProtection="1">
      <alignment horizontal="center" vertical="center" wrapText="1"/>
      <protection/>
    </xf>
    <xf numFmtId="4" fontId="25" fillId="3" borderId="1" xfId="16" applyNumberFormat="1" applyFont="1" applyFill="1" applyBorder="1" applyAlignment="1" applyProtection="1">
      <alignment horizontal="center" vertical="center" wrapText="1"/>
      <protection/>
    </xf>
    <xf numFmtId="0" fontId="24" fillId="0" borderId="5" xfId="16" applyFont="1" applyBorder="1" applyAlignment="1" applyProtection="1">
      <alignment horizontal="left" vertical="center" wrapText="1"/>
      <protection locked="0"/>
    </xf>
    <xf numFmtId="0" fontId="24" fillId="0" borderId="29" xfId="16" applyFont="1" applyBorder="1" applyAlignment="1" applyProtection="1">
      <alignment horizontal="left" vertical="center" wrapText="1"/>
      <protection locked="0"/>
    </xf>
    <xf numFmtId="0" fontId="24" fillId="0" borderId="4" xfId="16" applyFont="1" applyBorder="1" applyAlignment="1" applyProtection="1">
      <alignment horizontal="left" vertical="center" wrapText="1"/>
      <protection locked="0"/>
    </xf>
    <xf numFmtId="4" fontId="25" fillId="3" borderId="5" xfId="16" applyNumberFormat="1" applyFont="1" applyFill="1" applyBorder="1" applyAlignment="1" applyProtection="1">
      <alignment horizontal="right" vertical="center" wrapText="1"/>
      <protection/>
    </xf>
    <xf numFmtId="4" fontId="25" fillId="3" borderId="29" xfId="16" applyNumberFormat="1" applyFont="1" applyFill="1" applyBorder="1" applyAlignment="1" applyProtection="1">
      <alignment horizontal="right" vertical="center" wrapText="1"/>
      <protection/>
    </xf>
    <xf numFmtId="4" fontId="25" fillId="3" borderId="4" xfId="16" applyNumberFormat="1" applyFont="1" applyFill="1" applyBorder="1" applyAlignment="1" applyProtection="1">
      <alignment horizontal="right" vertical="center" wrapText="1"/>
      <protection/>
    </xf>
    <xf numFmtId="0" fontId="25" fillId="3" borderId="3" xfId="16" applyFont="1" applyFill="1" applyBorder="1" applyAlignment="1" applyProtection="1">
      <alignment horizontal="center" vertical="center" wrapText="1"/>
      <protection/>
    </xf>
    <xf numFmtId="0" fontId="25" fillId="3" borderId="6" xfId="16" applyFont="1" applyFill="1" applyBorder="1" applyAlignment="1" applyProtection="1">
      <alignment horizontal="center" vertical="center" wrapText="1"/>
      <protection/>
    </xf>
    <xf numFmtId="0" fontId="25" fillId="3" borderId="2" xfId="16" applyFont="1" applyFill="1" applyBorder="1" applyAlignment="1" applyProtection="1">
      <alignment horizontal="center" vertical="center" wrapText="1"/>
      <protection/>
    </xf>
    <xf numFmtId="0" fontId="25" fillId="3" borderId="3" xfId="16" applyFont="1" applyFill="1" applyBorder="1" applyAlignment="1" applyProtection="1">
      <alignment horizontal="left" vertical="center" wrapText="1"/>
      <protection/>
    </xf>
    <xf numFmtId="0" fontId="25" fillId="3" borderId="6" xfId="16" applyFont="1" applyFill="1" applyBorder="1" applyAlignment="1" applyProtection="1">
      <alignment horizontal="left" vertical="center" wrapText="1"/>
      <protection/>
    </xf>
    <xf numFmtId="0" fontId="25" fillId="3" borderId="2" xfId="16" applyFont="1" applyFill="1" applyBorder="1" applyAlignment="1" applyProtection="1">
      <alignment horizontal="left" vertical="center" wrapText="1"/>
      <protection/>
    </xf>
    <xf numFmtId="0" fontId="26" fillId="3" borderId="1" xfId="16" applyFont="1" applyFill="1" applyBorder="1" applyAlignment="1" applyProtection="1">
      <alignment horizontal="center" vertical="center" wrapText="1"/>
      <protection/>
    </xf>
    <xf numFmtId="0" fontId="25" fillId="3" borderId="1" xfId="0" applyFont="1" applyFill="1" applyBorder="1" applyAlignment="1" applyProtection="1">
      <alignment horizontal="center" vertical="center" wrapText="1"/>
      <protection locked="0"/>
    </xf>
    <xf numFmtId="0" fontId="17" fillId="2" borderId="16" xfId="0" applyFont="1" applyFill="1" applyBorder="1" applyAlignment="1" applyProtection="1">
      <alignment horizontal="left" vertical="center" wrapText="1"/>
      <protection/>
    </xf>
    <xf numFmtId="4" fontId="41" fillId="3" borderId="6" xfId="0" applyNumberFormat="1" applyFont="1" applyFill="1" applyBorder="1" applyAlignment="1" applyProtection="1">
      <alignment horizontal="right" vertical="center" wrapText="1"/>
      <protection/>
    </xf>
    <xf numFmtId="4" fontId="41" fillId="3" borderId="2" xfId="0" applyNumberFormat="1" applyFont="1" applyFill="1" applyBorder="1" applyAlignment="1" applyProtection="1">
      <alignment horizontal="right" vertical="center" wrapText="1"/>
      <protection/>
    </xf>
    <xf numFmtId="4" fontId="41" fillId="3" borderId="1" xfId="0" applyNumberFormat="1" applyFont="1" applyFill="1" applyBorder="1" applyAlignment="1" applyProtection="1">
      <alignment horizontal="right" vertical="center" wrapText="1"/>
      <protection/>
    </xf>
    <xf numFmtId="49" fontId="42" fillId="2" borderId="1" xfId="25" applyNumberFormat="1" applyFont="1" applyFill="1" applyBorder="1" applyAlignment="1" applyProtection="1">
      <alignment horizontal="left" vertical="center" wrapText="1"/>
      <protection locked="0"/>
    </xf>
    <xf numFmtId="168" fontId="39" fillId="2" borderId="1" xfId="16" applyNumberFormat="1" applyFont="1" applyFill="1" applyBorder="1" applyAlignment="1" applyProtection="1">
      <alignment vertical="center" wrapText="1"/>
      <protection locked="0"/>
    </xf>
  </cellXfs>
  <cellStyles count="13">
    <cellStyle name="Normal" xfId="0"/>
    <cellStyle name="Βασικό_Forms_ee" xfId="15"/>
    <cellStyle name="Βασικό_tdy1_0x" xfId="16"/>
    <cellStyle name="Βασικό_Βιβλίο1" xfId="17"/>
    <cellStyle name="Comma" xfId="18"/>
    <cellStyle name="Comma [0]" xfId="19"/>
    <cellStyle name="Κόμμα [0]_15A_ORG" xfId="20"/>
    <cellStyle name="Κόμμα_15A_ORG" xfId="21"/>
    <cellStyle name="Currency" xfId="22"/>
    <cellStyle name="Currency [0]" xfId="23"/>
    <cellStyle name="Percent" xfId="24"/>
    <cellStyle name="Hyperlink" xfId="25"/>
    <cellStyle name="Followed Hyperlink" xfId="26"/>
  </cellStyles>
  <dxfs count="2">
    <dxf>
      <font>
        <b val="0"/>
        <i val="0"/>
        <u val="single"/>
        <strike/>
        <color rgb="FFFF0000"/>
      </font>
      <border/>
    </dxf>
    <dxf>
      <font>
        <b val="0"/>
        <i val="0"/>
        <strike/>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0</xdr:rowOff>
    </xdr:from>
    <xdr:to>
      <xdr:col>5</xdr:col>
      <xdr:colOff>0</xdr:colOff>
      <xdr:row>26</xdr:row>
      <xdr:rowOff>0</xdr:rowOff>
    </xdr:to>
    <xdr:sp>
      <xdr:nvSpPr>
        <xdr:cNvPr id="1" name="TextBox 1"/>
        <xdr:cNvSpPr txBox="1">
          <a:spLocks noChangeArrowheads="1"/>
        </xdr:cNvSpPr>
      </xdr:nvSpPr>
      <xdr:spPr>
        <a:xfrm>
          <a:off x="28575" y="9020175"/>
          <a:ext cx="11553825" cy="5191125"/>
        </a:xfrm>
        <a:prstGeom prst="rect">
          <a:avLst/>
        </a:prstGeom>
        <a:noFill/>
        <a:ln w="9525" cmpd="sng">
          <a:noFill/>
        </a:ln>
      </xdr:spPr>
      <xdr:txBody>
        <a:bodyPr vertOverflow="clip" wrap="square" lIns="46800" tIns="46800" rIns="46800" bIns="46800" anchor="ctr"/>
        <a:p>
          <a:pPr algn="just">
            <a:defRPr/>
          </a:pPr>
          <a:r>
            <a:rPr lang="en-US" cap="none" sz="1500" b="0" i="0" u="none" baseline="0">
              <a:latin typeface="Tahoma"/>
              <a:ea typeface="Tahoma"/>
              <a:cs typeface="Tahoma"/>
            </a:rPr>
            <a:t>Βεβαιώνω ότι ως Επιστημονικά Υπεύθυνος έχω λάβει γνώση του οδηγού διαχείρισης και των αποφάσεων της Ε.Ε. του Π.Δ.Μ. για τη χρηματοδότηση και διαχείριση έργων, του Κώδικα Δεοντολογίας καθώς και της σύμβασης χρηματοδότησης του παρόντος έργου και δεσμεύομαι για την σύμφωνη με τα παραπάνω υλοποίηση του έργου. Επιπλέον, ως Επιστημονικά Υπεύθυνος,</a:t>
          </a:r>
          <a:r>
            <a:rPr lang="en-US" cap="none" sz="1500" b="0" i="0" u="sng" baseline="0">
              <a:latin typeface="Tahoma"/>
              <a:ea typeface="Tahoma"/>
              <a:cs typeface="Tahoma"/>
            </a:rPr>
            <a:t> συμφωνώ και αποδέχομαι τα παρακάτω:</a:t>
          </a:r>
          <a:r>
            <a:rPr lang="en-US" cap="none" sz="1400" b="0" i="0" u="none" baseline="0">
              <a:latin typeface="Tahoma"/>
              <a:ea typeface="Tahoma"/>
              <a:cs typeface="Tahoma"/>
            </a:rPr>
            <a:t>
O E.Y. του έργου είναι υπεύθυνος για την  καλή εκτέλεση του φυσικού αντικειμένου του έργου καθώς και για την ποιότητα και ποσότητα των αγαθών και υπηρεσιών που απαιτούνται  γι' αυτό, σύμφωνα με την απόφαση ή τη σύμβαση μεταξύ του φορέα χρηματοδότησης και της Ε.Ε. του Π.Δ.Μ. Η δέσμευση αυτή υφίσταται και μετά την οριστική παραλαβή και αποπληρωμή του έργου από το φορέα χρηματοδότησης στο βαθμό που το έργο συνεχίζει να υπόκειται σε ελέγχους. 
Ο ΕΥ είναι υποχρεωμένος να προλαμβάνει τη δημιουργία αγαθών ή υπηρεσιών που δεν ακολουθούν τους κανόνες νομιμότητας, επιλεξιμότητας και σκοπιμότητας της σύμβασης χρηματοδότησης και της νομοθεσίας με την πραγματοποίηση των απαιτούμενων από μέρους του ανασκοπήσεων, ελέγχων, επαληθεύσεων και επικυρώσεων. Στην περίπτωση δημιουργίας μη συμμορφούμενων με τα παραπάνω αγαθών και υπηρεσιών, ο Ε.Υ. υποχρεούται να ακολουθεί τις υποδείξεις του φορέα χρηματοδότησης και της Ε.Ε. του Π.Δ.Μ. για την έγκαιρη πραγματοποίηση των απαιτούμενων διορθώσεων. Η υποχρέωσή του αυτή περιλαμβάνει και την ευθύνη για την επιλογή και την αξιολόγηση των συνεργατών και των προμηθευτών που συμμετέχουν στην υλοποίηση του έργου.
Ο Ε.Υ. υποχρεούται να προβαίνει σε επιλέξιμες δαπάνες  για λογαριασμό του αναδόχου (Ε.Ε. του Π.Δ.Μ.) μόνο κατά την περίπτωση που το έργο διαθέτει υπόλοιπο στην κατηγορία του προϋπολογισμού σε βάρος της οποίας γίνεται η προμήθεια και η χρηματοδότηση του έργου είναι διαθέσιμη ή αναμένεται, τηρουμένων όλων των σχετικών κανόνων για τη διαχείριση έργου , όπως των διαδικασιών για τη διενέργεια διαγωνισμών όπου απαιτούνται, καθώς και των όρων της σύμβασης χρηματοδότησης του έργου. Όταν με υπαιτιότητα του Ε.Υ. του έργου προκύπτουν επιπτώσεις στο πρόγραμμα και στο Ίδρυμα θα υπόκειται στις ανάλογες διοικητικές και οικονομικές κυρώσεις (αντικατάστασή του, παρακράτηση ποσών από το μισθό του ή από αμοιβές άλλων προγραμμάτων) με απόφαση της Ε.Ε. του Π.Δ.Μ. ή της Διοικούσας Επιτροπής όπου απαιτείται.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x@uowm.g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39"/>
  <sheetViews>
    <sheetView showZeros="0" tabSelected="1" zoomScale="65" zoomScaleNormal="65" zoomScaleSheetLayoutView="50" workbookViewId="0" topLeftCell="A1">
      <selection activeCell="B7" sqref="B7:C7"/>
    </sheetView>
  </sheetViews>
  <sheetFormatPr defaultColWidth="9.00390625" defaultRowHeight="24" customHeight="1"/>
  <cols>
    <col min="1" max="1" width="45.75390625" style="74" customWidth="1"/>
    <col min="2" max="2" width="44.75390625" style="74" customWidth="1"/>
    <col min="3" max="3" width="4.75390625" style="74" customWidth="1"/>
    <col min="4" max="4" width="45.75390625" style="74" customWidth="1"/>
    <col min="5" max="5" width="44.75390625" style="74" customWidth="1"/>
    <col min="6" max="16384" width="9.125" style="74" customWidth="1"/>
  </cols>
  <sheetData>
    <row r="1" spans="1:5" ht="18">
      <c r="A1" s="173" t="s">
        <v>260</v>
      </c>
      <c r="B1" s="173"/>
      <c r="C1" s="173"/>
      <c r="D1" s="173"/>
      <c r="E1" s="173"/>
    </row>
    <row r="2" spans="1:5" ht="18.75" thickBot="1">
      <c r="A2" s="174" t="s">
        <v>261</v>
      </c>
      <c r="B2" s="174"/>
      <c r="C2" s="174"/>
      <c r="D2" s="174"/>
      <c r="E2" s="174"/>
    </row>
    <row r="3" spans="1:5" ht="24" customHeight="1" thickTop="1">
      <c r="A3" s="4"/>
      <c r="B3" s="4"/>
      <c r="C3" s="4"/>
      <c r="D3" s="4"/>
      <c r="E3" s="4"/>
    </row>
    <row r="4" spans="1:5" s="75" customFormat="1" ht="39" customHeight="1">
      <c r="A4" s="130" t="s">
        <v>276</v>
      </c>
      <c r="B4" s="131"/>
      <c r="C4" s="131"/>
      <c r="D4" s="131"/>
      <c r="E4" s="132"/>
    </row>
    <row r="5" spans="1:5" s="75" customFormat="1" ht="24" customHeight="1">
      <c r="A5" s="2"/>
      <c r="B5" s="1"/>
      <c r="C5" s="1"/>
      <c r="D5" s="3"/>
      <c r="E5" s="1"/>
    </row>
    <row r="6" spans="1:5" ht="39" customHeight="1">
      <c r="A6" s="144" t="s">
        <v>290</v>
      </c>
      <c r="B6" s="144"/>
      <c r="C6" s="144"/>
      <c r="D6" s="144"/>
      <c r="E6" s="144"/>
    </row>
    <row r="7" spans="1:5" ht="39" customHeight="1">
      <c r="A7" s="68" t="s">
        <v>282</v>
      </c>
      <c r="B7" s="136" t="s">
        <v>282</v>
      </c>
      <c r="C7" s="142"/>
      <c r="D7" s="54" t="s">
        <v>286</v>
      </c>
      <c r="E7" s="38" t="s">
        <v>286</v>
      </c>
    </row>
    <row r="8" spans="1:5" ht="39" customHeight="1">
      <c r="A8" s="68" t="s">
        <v>283</v>
      </c>
      <c r="B8" s="136" t="s">
        <v>323</v>
      </c>
      <c r="C8" s="142"/>
      <c r="D8" s="54" t="s">
        <v>287</v>
      </c>
      <c r="E8" s="38" t="s">
        <v>287</v>
      </c>
    </row>
    <row r="9" spans="1:5" ht="39" customHeight="1">
      <c r="A9" s="68" t="s">
        <v>284</v>
      </c>
      <c r="B9" s="136"/>
      <c r="C9" s="142"/>
      <c r="D9" s="54" t="s">
        <v>288</v>
      </c>
      <c r="E9" s="129" t="s">
        <v>288</v>
      </c>
    </row>
    <row r="10" spans="1:5" ht="39" customHeight="1">
      <c r="A10" s="68" t="s">
        <v>285</v>
      </c>
      <c r="B10" s="136" t="s">
        <v>324</v>
      </c>
      <c r="C10" s="142"/>
      <c r="D10" s="54" t="s">
        <v>289</v>
      </c>
      <c r="E10" s="284" t="s">
        <v>325</v>
      </c>
    </row>
    <row r="11" spans="1:5" ht="24" customHeight="1">
      <c r="A11" s="139"/>
      <c r="B11" s="139"/>
      <c r="C11" s="139"/>
      <c r="D11" s="139"/>
      <c r="E11" s="139"/>
    </row>
    <row r="12" spans="1:5" ht="39" customHeight="1">
      <c r="A12" s="135" t="s">
        <v>322</v>
      </c>
      <c r="B12" s="135"/>
      <c r="C12" s="135"/>
      <c r="D12" s="135"/>
      <c r="E12" s="135"/>
    </row>
    <row r="13" spans="1:5" ht="39" customHeight="1">
      <c r="A13" s="68" t="s">
        <v>326</v>
      </c>
      <c r="B13" s="136" t="s">
        <v>326</v>
      </c>
      <c r="C13" s="137"/>
      <c r="D13" s="137"/>
      <c r="E13" s="142"/>
    </row>
    <row r="14" spans="1:5" ht="39" customHeight="1">
      <c r="A14" s="68" t="s">
        <v>282</v>
      </c>
      <c r="B14" s="136" t="s">
        <v>282</v>
      </c>
      <c r="C14" s="142"/>
      <c r="D14" s="54" t="s">
        <v>286</v>
      </c>
      <c r="E14" s="38" t="s">
        <v>286</v>
      </c>
    </row>
    <row r="15" spans="1:5" ht="39" customHeight="1">
      <c r="A15" s="68" t="s">
        <v>283</v>
      </c>
      <c r="B15" s="136" t="s">
        <v>327</v>
      </c>
      <c r="C15" s="142"/>
      <c r="D15" s="54" t="s">
        <v>287</v>
      </c>
      <c r="E15" s="38" t="s">
        <v>287</v>
      </c>
    </row>
    <row r="16" spans="1:5" ht="39" customHeight="1">
      <c r="A16" s="68" t="s">
        <v>285</v>
      </c>
      <c r="B16" s="136" t="s">
        <v>324</v>
      </c>
      <c r="C16" s="142"/>
      <c r="D16" s="54" t="s">
        <v>328</v>
      </c>
      <c r="E16" s="38"/>
    </row>
    <row r="17" spans="1:5" ht="24" customHeight="1">
      <c r="A17" s="139"/>
      <c r="B17" s="139"/>
      <c r="C17" s="139"/>
      <c r="D17" s="139"/>
      <c r="E17" s="139"/>
    </row>
    <row r="18" spans="1:5" ht="39" customHeight="1">
      <c r="A18" s="138" t="s">
        <v>321</v>
      </c>
      <c r="B18" s="135"/>
      <c r="C18" s="135"/>
      <c r="D18" s="135"/>
      <c r="E18" s="135"/>
    </row>
    <row r="19" spans="1:5" ht="39" customHeight="1">
      <c r="A19" s="63" t="s">
        <v>337</v>
      </c>
      <c r="B19" s="142" t="s">
        <v>317</v>
      </c>
      <c r="C19" s="143"/>
      <c r="D19" s="143"/>
      <c r="E19" s="143"/>
    </row>
    <row r="20" spans="1:5" ht="39" customHeight="1">
      <c r="A20" s="63" t="s">
        <v>338</v>
      </c>
      <c r="B20" s="142" t="s">
        <v>329</v>
      </c>
      <c r="C20" s="143"/>
      <c r="D20" s="143"/>
      <c r="E20" s="143"/>
    </row>
    <row r="21" spans="1:5" ht="39" customHeight="1">
      <c r="A21" s="63" t="s">
        <v>291</v>
      </c>
      <c r="B21" s="142" t="s">
        <v>330</v>
      </c>
      <c r="C21" s="143"/>
      <c r="D21" s="143"/>
      <c r="E21" s="143"/>
    </row>
    <row r="22" spans="1:5" ht="39" customHeight="1">
      <c r="A22" s="63" t="s">
        <v>292</v>
      </c>
      <c r="B22" s="142" t="s">
        <v>331</v>
      </c>
      <c r="C22" s="143"/>
      <c r="D22" s="143"/>
      <c r="E22" s="143"/>
    </row>
    <row r="23" spans="1:5" ht="39" customHeight="1">
      <c r="A23" s="63" t="s">
        <v>293</v>
      </c>
      <c r="B23" s="142" t="s">
        <v>332</v>
      </c>
      <c r="C23" s="143"/>
      <c r="D23" s="143"/>
      <c r="E23" s="143"/>
    </row>
    <row r="24" spans="1:5" ht="39" customHeight="1">
      <c r="A24" s="63" t="s">
        <v>294</v>
      </c>
      <c r="B24" s="142" t="s">
        <v>333</v>
      </c>
      <c r="C24" s="143"/>
      <c r="D24" s="143"/>
      <c r="E24" s="143"/>
    </row>
    <row r="25" spans="1:5" ht="39" customHeight="1">
      <c r="A25" s="63" t="s">
        <v>295</v>
      </c>
      <c r="B25" s="142" t="s">
        <v>326</v>
      </c>
      <c r="C25" s="143"/>
      <c r="D25" s="143"/>
      <c r="E25" s="143"/>
    </row>
    <row r="26" spans="1:5" ht="39" customHeight="1">
      <c r="A26" s="78" t="s">
        <v>296</v>
      </c>
      <c r="B26" s="281">
        <f>Πα081!E27-Πα081!E22-Πα081!F22</f>
        <v>119</v>
      </c>
      <c r="C26" s="282"/>
      <c r="D26" s="64" t="s">
        <v>312</v>
      </c>
      <c r="E26" s="283">
        <f>Πα081!E27</f>
        <v>119</v>
      </c>
    </row>
    <row r="27" spans="1:5" ht="24" customHeight="1">
      <c r="A27" s="177"/>
      <c r="B27" s="177"/>
      <c r="C27" s="177"/>
      <c r="D27" s="177"/>
      <c r="E27" s="177"/>
    </row>
    <row r="28" spans="1:5" s="76" customFormat="1" ht="39" customHeight="1">
      <c r="A28" s="165" t="s">
        <v>319</v>
      </c>
      <c r="B28" s="165"/>
      <c r="C28" s="165"/>
      <c r="D28" s="165"/>
      <c r="E28" s="35" t="s">
        <v>393</v>
      </c>
    </row>
    <row r="29" spans="1:5" s="76" customFormat="1" ht="111" customHeight="1">
      <c r="A29" s="36" t="s">
        <v>320</v>
      </c>
      <c r="B29" s="175" t="s">
        <v>320</v>
      </c>
      <c r="C29" s="176"/>
      <c r="D29" s="36" t="s">
        <v>320</v>
      </c>
      <c r="E29" s="36" t="s">
        <v>320</v>
      </c>
    </row>
    <row r="30" spans="1:5" ht="24" customHeight="1">
      <c r="A30" s="171"/>
      <c r="B30" s="171"/>
      <c r="C30" s="171"/>
      <c r="D30" s="145"/>
      <c r="E30" s="145"/>
    </row>
    <row r="31" spans="1:5" ht="18.75">
      <c r="A31" s="170" t="s">
        <v>334</v>
      </c>
      <c r="B31" s="170"/>
      <c r="C31" s="170"/>
      <c r="D31" s="170"/>
      <c r="E31" s="170"/>
    </row>
    <row r="32" spans="1:5" ht="18.75">
      <c r="A32" s="170" t="s">
        <v>335</v>
      </c>
      <c r="B32" s="170"/>
      <c r="C32" s="170"/>
      <c r="D32" s="170"/>
      <c r="E32" s="170"/>
    </row>
    <row r="33" spans="1:5" ht="18.75">
      <c r="A33" s="170" t="s">
        <v>336</v>
      </c>
      <c r="B33" s="141"/>
      <c r="C33" s="141"/>
      <c r="D33" s="141"/>
      <c r="E33" s="141"/>
    </row>
    <row r="34" spans="1:5" ht="24" customHeight="1">
      <c r="A34" s="5"/>
      <c r="B34" s="1"/>
      <c r="C34" s="1"/>
      <c r="D34" s="1"/>
      <c r="E34" s="1"/>
    </row>
    <row r="35" spans="1:5" ht="24" customHeight="1">
      <c r="A35" s="146" t="s">
        <v>262</v>
      </c>
      <c r="B35" s="147"/>
      <c r="C35" s="147"/>
      <c r="D35" s="147"/>
      <c r="E35" s="140"/>
    </row>
    <row r="36" spans="1:5" ht="36.75" customHeight="1">
      <c r="A36" s="133" t="s">
        <v>263</v>
      </c>
      <c r="B36" s="134"/>
      <c r="C36" s="134"/>
      <c r="D36" s="134"/>
      <c r="E36" s="172"/>
    </row>
    <row r="37" spans="1:5" ht="13.5" customHeight="1">
      <c r="A37" s="167"/>
      <c r="B37" s="168"/>
      <c r="C37" s="168"/>
      <c r="D37" s="168"/>
      <c r="E37" s="169"/>
    </row>
    <row r="38" spans="1:5" ht="39" customHeight="1">
      <c r="A38" s="35" t="s">
        <v>394</v>
      </c>
      <c r="B38" s="165" t="s">
        <v>32</v>
      </c>
      <c r="C38" s="165"/>
      <c r="D38" s="34" t="s">
        <v>266</v>
      </c>
      <c r="E38" s="34" t="s">
        <v>395</v>
      </c>
    </row>
    <row r="39" spans="1:5" s="77" customFormat="1" ht="111" customHeight="1">
      <c r="A39" s="37">
        <v>39845</v>
      </c>
      <c r="B39" s="166" t="str">
        <f>CONCATENATE(B7," ",E7)</f>
        <v>Επώνυμο Όνομα</v>
      </c>
      <c r="C39" s="166"/>
      <c r="D39" s="37"/>
      <c r="E39" s="37"/>
    </row>
  </sheetData>
  <sheetProtection password="866C" sheet="1" scenarios="1" formatRows="0" autoFilter="0"/>
  <mergeCells count="36">
    <mergeCell ref="A4:E4"/>
    <mergeCell ref="A36:E36"/>
    <mergeCell ref="A1:E1"/>
    <mergeCell ref="A2:E2"/>
    <mergeCell ref="B26:C26"/>
    <mergeCell ref="B29:C29"/>
    <mergeCell ref="B23:E23"/>
    <mergeCell ref="B24:E24"/>
    <mergeCell ref="B25:E25"/>
    <mergeCell ref="A27:E27"/>
    <mergeCell ref="A28:D28"/>
    <mergeCell ref="B7:C7"/>
    <mergeCell ref="B19:E19"/>
    <mergeCell ref="A18:E18"/>
    <mergeCell ref="A11:E11"/>
    <mergeCell ref="A17:E17"/>
    <mergeCell ref="B15:C15"/>
    <mergeCell ref="B14:C14"/>
    <mergeCell ref="B16:C16"/>
    <mergeCell ref="B21:E21"/>
    <mergeCell ref="B22:E22"/>
    <mergeCell ref="A6:E6"/>
    <mergeCell ref="A12:E12"/>
    <mergeCell ref="B20:E20"/>
    <mergeCell ref="B13:E13"/>
    <mergeCell ref="B8:C8"/>
    <mergeCell ref="B9:C9"/>
    <mergeCell ref="B10:C10"/>
    <mergeCell ref="A30:E30"/>
    <mergeCell ref="A35:E35"/>
    <mergeCell ref="A33:E33"/>
    <mergeCell ref="A31:E31"/>
    <mergeCell ref="B38:C38"/>
    <mergeCell ref="B39:C39"/>
    <mergeCell ref="A37:E37"/>
    <mergeCell ref="A32:E32"/>
  </mergeCells>
  <conditionalFormatting sqref="E26">
    <cfRule type="cellIs" priority="1" dxfId="0" operator="lessThan" stopIfTrue="1">
      <formula>$B$26</formula>
    </cfRule>
  </conditionalFormatting>
  <hyperlinks>
    <hyperlink ref="E10" r:id="rId1" display="xx@uowm.gr"/>
  </hyperlinks>
  <printOptions horizontalCentered="1"/>
  <pageMargins left="0.5511811023622047" right="0.5511811023622047" top="0.5905511811023623" bottom="0.5905511811023623" header="0" footer="0.1968503937007874"/>
  <pageSetup horizontalDpi="300" verticalDpi="300" orientation="portrait" paperSize="9" scale="50" r:id="rId2"/>
  <headerFooter alignWithMargins="0">
    <oddFooter>&amp;L&amp;"Tahoma,Κανονικά"&amp;12Έντυπο: ΕΣ.ΔΕ.Πα0.79 | Έκδοση: 03 | Ημερ. ισχύος: 01.03.2009&amp;R&amp;"Tahoma,Κανονικά"&amp;12&amp;P από &amp;N</oddFooter>
  </headerFooter>
</worksheet>
</file>

<file path=xl/worksheets/sheet2.xml><?xml version="1.0" encoding="utf-8"?>
<worksheet xmlns="http://schemas.openxmlformats.org/spreadsheetml/2006/main" xmlns:r="http://schemas.openxmlformats.org/officeDocument/2006/relationships">
  <dimension ref="A1:E119"/>
  <sheetViews>
    <sheetView showZeros="0" zoomScale="65" zoomScaleNormal="65" zoomScaleSheetLayoutView="65" workbookViewId="0" topLeftCell="A1">
      <selection activeCell="C14" sqref="C14:E14"/>
    </sheetView>
  </sheetViews>
  <sheetFormatPr defaultColWidth="9.00390625" defaultRowHeight="24" customHeight="1"/>
  <cols>
    <col min="1" max="1" width="5.75390625" style="1" customWidth="1"/>
    <col min="2" max="2" width="49.75390625" style="1" customWidth="1"/>
    <col min="3" max="3" width="8.75390625" style="3" customWidth="1"/>
    <col min="4" max="4" width="39.625" style="3" customWidth="1"/>
    <col min="5" max="5" width="48.125" style="1" customWidth="1"/>
    <col min="6" max="16384" width="9.125" style="1" customWidth="1"/>
  </cols>
  <sheetData>
    <row r="1" spans="1:5" s="4" customFormat="1" ht="18">
      <c r="A1" s="173" t="s">
        <v>260</v>
      </c>
      <c r="B1" s="173"/>
      <c r="C1" s="173"/>
      <c r="D1" s="173"/>
      <c r="E1" s="173"/>
    </row>
    <row r="2" spans="1:5" s="4" customFormat="1" ht="18.75" thickBot="1">
      <c r="A2" s="174" t="s">
        <v>261</v>
      </c>
      <c r="B2" s="174"/>
      <c r="C2" s="174"/>
      <c r="D2" s="174"/>
      <c r="E2" s="174"/>
    </row>
    <row r="3" s="4" customFormat="1" ht="24" customHeight="1" thickTop="1"/>
    <row r="4" spans="1:5" ht="39" customHeight="1">
      <c r="A4" s="202" t="s">
        <v>281</v>
      </c>
      <c r="B4" s="203"/>
      <c r="C4" s="203"/>
      <c r="D4" s="203"/>
      <c r="E4" s="204"/>
    </row>
    <row r="5" spans="1:5" ht="24" customHeight="1">
      <c r="A5" s="26"/>
      <c r="B5" s="26"/>
      <c r="C5" s="26"/>
      <c r="D5" s="26"/>
      <c r="E5" s="26"/>
    </row>
    <row r="6" spans="1:5" ht="39" customHeight="1">
      <c r="A6" s="191" t="s">
        <v>271</v>
      </c>
      <c r="B6" s="194"/>
      <c r="C6" s="195" t="str">
        <f>CONCATENATE(Πα079!B7," ",Πα079!E7)</f>
        <v>Επώνυμο Όνομα</v>
      </c>
      <c r="D6" s="195"/>
      <c r="E6" s="196"/>
    </row>
    <row r="7" spans="1:5" ht="39" customHeight="1">
      <c r="A7" s="191" t="s">
        <v>272</v>
      </c>
      <c r="B7" s="191"/>
      <c r="C7" s="197" t="str">
        <f>CONCATENATE(Πα079!B8,", ",Πα079!E8)</f>
        <v>Καθηγητής ΠΤΔΕ, Τμήμα</v>
      </c>
      <c r="D7" s="195"/>
      <c r="E7" s="196"/>
    </row>
    <row r="8" spans="1:5" ht="24" customHeight="1">
      <c r="A8" s="26"/>
      <c r="B8" s="26"/>
      <c r="C8" s="26"/>
      <c r="D8" s="26"/>
      <c r="E8" s="26"/>
    </row>
    <row r="9" spans="1:5" ht="24" customHeight="1">
      <c r="A9" s="200" t="s">
        <v>254</v>
      </c>
      <c r="B9" s="200"/>
      <c r="C9" s="200"/>
      <c r="D9" s="200"/>
      <c r="E9" s="200"/>
    </row>
    <row r="10" spans="1:5" ht="24" customHeight="1">
      <c r="A10" s="199" t="s">
        <v>278</v>
      </c>
      <c r="B10" s="199"/>
      <c r="C10" s="199"/>
      <c r="D10" s="199"/>
      <c r="E10" s="199"/>
    </row>
    <row r="11" spans="1:5" ht="39" customHeight="1">
      <c r="A11" s="191" t="s">
        <v>339</v>
      </c>
      <c r="B11" s="191"/>
      <c r="C11" s="189" t="str">
        <f>Πα079!$B$19</f>
        <v>Τίτλος έργου</v>
      </c>
      <c r="D11" s="189"/>
      <c r="E11" s="189"/>
    </row>
    <row r="12" spans="1:5" ht="13.5" customHeight="1">
      <c r="A12" s="61"/>
      <c r="B12" s="61"/>
      <c r="C12" s="56"/>
      <c r="D12" s="56"/>
      <c r="E12" s="56"/>
    </row>
    <row r="13" spans="1:5" ht="39" customHeight="1">
      <c r="A13" s="199" t="s">
        <v>342</v>
      </c>
      <c r="B13" s="199"/>
      <c r="C13" s="199"/>
      <c r="D13" s="199"/>
      <c r="E13" s="199"/>
    </row>
    <row r="14" spans="1:5" ht="30.75" customHeight="1">
      <c r="A14" s="191" t="s">
        <v>267</v>
      </c>
      <c r="B14" s="191"/>
      <c r="C14" s="198" t="s">
        <v>333</v>
      </c>
      <c r="D14" s="198"/>
      <c r="E14" s="198"/>
    </row>
    <row r="15" spans="1:5" ht="30.75" customHeight="1">
      <c r="A15" s="191" t="s">
        <v>268</v>
      </c>
      <c r="B15" s="191"/>
      <c r="C15" s="193" t="s">
        <v>343</v>
      </c>
      <c r="D15" s="193"/>
      <c r="E15" s="193"/>
    </row>
    <row r="16" spans="1:5" ht="30.75" customHeight="1">
      <c r="A16" s="191" t="s">
        <v>344</v>
      </c>
      <c r="B16" s="191"/>
      <c r="C16" s="198" t="s">
        <v>344</v>
      </c>
      <c r="D16" s="198"/>
      <c r="E16" s="198"/>
    </row>
    <row r="17" spans="1:5" ht="30.75" customHeight="1">
      <c r="A17" s="191" t="s">
        <v>269</v>
      </c>
      <c r="B17" s="191"/>
      <c r="C17" s="193" t="s">
        <v>269</v>
      </c>
      <c r="D17" s="193"/>
      <c r="E17" s="193"/>
    </row>
    <row r="18" spans="1:5" ht="30.75" customHeight="1">
      <c r="A18" s="191" t="s">
        <v>270</v>
      </c>
      <c r="B18" s="191"/>
      <c r="C18" s="193" t="s">
        <v>345</v>
      </c>
      <c r="D18" s="193"/>
      <c r="E18" s="193"/>
    </row>
    <row r="19" spans="1:5" ht="13.5" customHeight="1">
      <c r="A19" s="79"/>
      <c r="B19" s="79"/>
      <c r="C19" s="80"/>
      <c r="D19" s="80"/>
      <c r="E19" s="80"/>
    </row>
    <row r="20" spans="1:5" ht="30.75" customHeight="1">
      <c r="A20" s="191" t="s">
        <v>273</v>
      </c>
      <c r="B20" s="191"/>
      <c r="C20" s="191"/>
      <c r="D20" s="208" t="s">
        <v>274</v>
      </c>
      <c r="E20" s="208"/>
    </row>
    <row r="21" spans="1:5" ht="30.75" customHeight="1">
      <c r="A21" s="191" t="s">
        <v>403</v>
      </c>
      <c r="B21" s="191"/>
      <c r="C21" s="81"/>
      <c r="D21" s="62" t="s">
        <v>406</v>
      </c>
      <c r="E21" s="82">
        <v>39828</v>
      </c>
    </row>
    <row r="22" spans="1:5" ht="30.75" customHeight="1">
      <c r="A22" s="191" t="s">
        <v>404</v>
      </c>
      <c r="B22" s="191"/>
      <c r="C22" s="81"/>
      <c r="D22" s="62" t="s">
        <v>407</v>
      </c>
      <c r="E22" s="82">
        <v>40179</v>
      </c>
    </row>
    <row r="23" spans="1:5" ht="30.75" customHeight="1">
      <c r="A23" s="191" t="s">
        <v>405</v>
      </c>
      <c r="B23" s="191"/>
      <c r="C23" s="81"/>
      <c r="D23" s="191" t="s">
        <v>340</v>
      </c>
      <c r="E23" s="209" t="s">
        <v>341</v>
      </c>
    </row>
    <row r="24" spans="1:5" ht="30.75" customHeight="1">
      <c r="A24" s="191" t="s">
        <v>252</v>
      </c>
      <c r="B24" s="191"/>
      <c r="C24" s="81"/>
      <c r="D24" s="191"/>
      <c r="E24" s="209"/>
    </row>
    <row r="25" spans="1:5" ht="24" customHeight="1">
      <c r="A25" s="192"/>
      <c r="B25" s="192"/>
      <c r="C25" s="192"/>
      <c r="D25" s="192"/>
      <c r="E25" s="192"/>
    </row>
    <row r="26" spans="1:5" s="15" customFormat="1" ht="408.75" customHeight="1">
      <c r="A26" s="207"/>
      <c r="B26" s="207"/>
      <c r="C26" s="207"/>
      <c r="D26" s="207"/>
      <c r="E26" s="207"/>
    </row>
    <row r="27" spans="1:5" ht="24" customHeight="1">
      <c r="A27" s="206"/>
      <c r="B27" s="206"/>
      <c r="C27" s="206"/>
      <c r="D27" s="206"/>
      <c r="E27" s="206"/>
    </row>
    <row r="28" spans="1:5" ht="18.75">
      <c r="A28" s="190" t="s">
        <v>279</v>
      </c>
      <c r="B28" s="190"/>
      <c r="C28" s="190"/>
      <c r="D28" s="190"/>
      <c r="E28" s="190"/>
    </row>
    <row r="29" spans="1:5" s="15" customFormat="1" ht="24" customHeight="1">
      <c r="A29" s="18"/>
      <c r="B29" s="18"/>
      <c r="C29" s="18"/>
      <c r="D29" s="18"/>
      <c r="E29" s="18"/>
    </row>
    <row r="30" spans="1:5" ht="39" customHeight="1">
      <c r="A30" s="165" t="s">
        <v>31</v>
      </c>
      <c r="B30" s="165"/>
      <c r="C30" s="165"/>
      <c r="D30" s="188" t="s">
        <v>32</v>
      </c>
      <c r="E30" s="188"/>
    </row>
    <row r="31" spans="1:5" s="17" customFormat="1" ht="111" customHeight="1">
      <c r="A31" s="205"/>
      <c r="B31" s="205"/>
      <c r="C31" s="205"/>
      <c r="D31" s="201" t="str">
        <f>Πα079!$B$39</f>
        <v>Επώνυμο Όνομα</v>
      </c>
      <c r="E31" s="201"/>
    </row>
    <row r="32" spans="1:5" ht="30.75" customHeight="1">
      <c r="A32" s="144" t="s">
        <v>33</v>
      </c>
      <c r="B32" s="144"/>
      <c r="C32" s="144"/>
      <c r="D32" s="144"/>
      <c r="E32" s="144"/>
    </row>
    <row r="33" spans="1:5" ht="24" customHeight="1">
      <c r="A33" s="181" t="s">
        <v>264</v>
      </c>
      <c r="B33" s="181"/>
      <c r="C33" s="181"/>
      <c r="D33" s="181"/>
      <c r="E33" s="181"/>
    </row>
    <row r="34" spans="1:5" ht="24" customHeight="1">
      <c r="A34" s="181"/>
      <c r="B34" s="181"/>
      <c r="C34" s="181"/>
      <c r="D34" s="181"/>
      <c r="E34" s="181"/>
    </row>
    <row r="35" spans="1:5" ht="14.25">
      <c r="A35" s="187"/>
      <c r="B35" s="187"/>
      <c r="C35" s="187"/>
      <c r="D35" s="187"/>
      <c r="E35" s="187"/>
    </row>
    <row r="36" spans="1:5" ht="24" customHeight="1">
      <c r="A36" s="185" t="s">
        <v>34</v>
      </c>
      <c r="B36" s="185"/>
      <c r="C36" s="27"/>
      <c r="D36" s="180" t="s">
        <v>35</v>
      </c>
      <c r="E36" s="180"/>
    </row>
    <row r="37" spans="1:5" ht="24" customHeight="1">
      <c r="A37" s="27"/>
      <c r="B37" s="28" t="s">
        <v>36</v>
      </c>
      <c r="C37" s="27"/>
      <c r="D37" s="180" t="s">
        <v>37</v>
      </c>
      <c r="E37" s="180"/>
    </row>
    <row r="38" spans="1:5" ht="24" customHeight="1">
      <c r="A38" s="27"/>
      <c r="B38" s="28" t="s">
        <v>38</v>
      </c>
      <c r="C38" s="27"/>
      <c r="D38" s="180" t="s">
        <v>39</v>
      </c>
      <c r="E38" s="180"/>
    </row>
    <row r="39" spans="1:5" ht="24" customHeight="1">
      <c r="A39" s="27"/>
      <c r="B39" s="28" t="s">
        <v>40</v>
      </c>
      <c r="C39" s="27"/>
      <c r="D39" s="180" t="s">
        <v>41</v>
      </c>
      <c r="E39" s="180"/>
    </row>
    <row r="40" spans="1:5" ht="24" customHeight="1">
      <c r="A40" s="27"/>
      <c r="B40" s="28" t="s">
        <v>42</v>
      </c>
      <c r="C40" s="27"/>
      <c r="D40" s="180" t="s">
        <v>43</v>
      </c>
      <c r="E40" s="180"/>
    </row>
    <row r="41" spans="1:5" ht="24" customHeight="1">
      <c r="A41" s="27"/>
      <c r="B41" s="28" t="s">
        <v>44</v>
      </c>
      <c r="C41" s="27"/>
      <c r="D41" s="180" t="s">
        <v>45</v>
      </c>
      <c r="E41" s="180"/>
    </row>
    <row r="42" spans="1:5" ht="24" customHeight="1">
      <c r="A42" s="27"/>
      <c r="B42" s="28" t="s">
        <v>46</v>
      </c>
      <c r="C42" s="185" t="s">
        <v>47</v>
      </c>
      <c r="D42" s="185"/>
      <c r="E42" s="185"/>
    </row>
    <row r="43" spans="1:5" ht="24" customHeight="1">
      <c r="A43" s="27"/>
      <c r="B43" s="28" t="s">
        <v>48</v>
      </c>
      <c r="C43" s="27"/>
      <c r="D43" s="180" t="s">
        <v>49</v>
      </c>
      <c r="E43" s="180"/>
    </row>
    <row r="44" spans="1:5" ht="24" customHeight="1">
      <c r="A44" s="27"/>
      <c r="B44" s="28" t="s">
        <v>50</v>
      </c>
      <c r="C44" s="27"/>
      <c r="D44" s="180" t="s">
        <v>51</v>
      </c>
      <c r="E44" s="180"/>
    </row>
    <row r="45" spans="1:5" ht="24" customHeight="1">
      <c r="A45" s="185" t="s">
        <v>52</v>
      </c>
      <c r="B45" s="185"/>
      <c r="C45" s="27"/>
      <c r="D45" s="180" t="s">
        <v>53</v>
      </c>
      <c r="E45" s="180"/>
    </row>
    <row r="46" spans="1:5" ht="24" customHeight="1">
      <c r="A46" s="27"/>
      <c r="B46" s="28" t="s">
        <v>54</v>
      </c>
      <c r="C46" s="27"/>
      <c r="D46" s="180" t="s">
        <v>55</v>
      </c>
      <c r="E46" s="180"/>
    </row>
    <row r="47" spans="1:5" ht="24" customHeight="1">
      <c r="A47" s="27"/>
      <c r="B47" s="28" t="s">
        <v>56</v>
      </c>
      <c r="C47" s="27"/>
      <c r="D47" s="180" t="s">
        <v>57</v>
      </c>
      <c r="E47" s="180"/>
    </row>
    <row r="48" spans="1:5" ht="24" customHeight="1">
      <c r="A48" s="27"/>
      <c r="B48" s="28" t="s">
        <v>58</v>
      </c>
      <c r="C48" s="27"/>
      <c r="D48" s="180" t="s">
        <v>59</v>
      </c>
      <c r="E48" s="180"/>
    </row>
    <row r="49" spans="1:5" ht="24" customHeight="1">
      <c r="A49" s="27"/>
      <c r="B49" s="28" t="s">
        <v>60</v>
      </c>
      <c r="C49" s="27"/>
      <c r="D49" s="180" t="s">
        <v>61</v>
      </c>
      <c r="E49" s="180"/>
    </row>
    <row r="50" spans="1:5" ht="24" customHeight="1">
      <c r="A50" s="27"/>
      <c r="B50" s="28" t="s">
        <v>62</v>
      </c>
      <c r="C50" s="27"/>
      <c r="D50" s="180" t="s">
        <v>63</v>
      </c>
      <c r="E50" s="180"/>
    </row>
    <row r="51" spans="1:5" ht="24" customHeight="1">
      <c r="A51" s="27"/>
      <c r="B51" s="28" t="s">
        <v>64</v>
      </c>
      <c r="C51" s="27"/>
      <c r="D51" s="180" t="s">
        <v>65</v>
      </c>
      <c r="E51" s="180"/>
    </row>
    <row r="52" spans="1:5" ht="24" customHeight="1">
      <c r="A52" s="27"/>
      <c r="B52" s="28" t="s">
        <v>66</v>
      </c>
      <c r="C52" s="185" t="s">
        <v>67</v>
      </c>
      <c r="D52" s="185"/>
      <c r="E52" s="185"/>
    </row>
    <row r="53" spans="1:5" ht="24" customHeight="1">
      <c r="A53" s="27"/>
      <c r="B53" s="28" t="s">
        <v>68</v>
      </c>
      <c r="C53" s="27"/>
      <c r="D53" s="180" t="s">
        <v>69</v>
      </c>
      <c r="E53" s="180"/>
    </row>
    <row r="54" spans="1:5" ht="24" customHeight="1">
      <c r="A54" s="27"/>
      <c r="B54" s="28" t="s">
        <v>70</v>
      </c>
      <c r="C54" s="27"/>
      <c r="D54" s="180" t="s">
        <v>71</v>
      </c>
      <c r="E54" s="180"/>
    </row>
    <row r="55" spans="1:5" ht="24" customHeight="1">
      <c r="A55" s="185" t="s">
        <v>72</v>
      </c>
      <c r="B55" s="185"/>
      <c r="C55" s="27"/>
      <c r="D55" s="180" t="s">
        <v>73</v>
      </c>
      <c r="E55" s="180"/>
    </row>
    <row r="56" spans="1:5" ht="24" customHeight="1">
      <c r="A56" s="27"/>
      <c r="B56" s="28" t="s">
        <v>74</v>
      </c>
      <c r="C56" s="27"/>
      <c r="D56" s="180" t="s">
        <v>75</v>
      </c>
      <c r="E56" s="180"/>
    </row>
    <row r="57" spans="1:5" ht="30">
      <c r="A57" s="27"/>
      <c r="B57" s="28" t="s">
        <v>76</v>
      </c>
      <c r="C57" s="27"/>
      <c r="D57" s="180" t="s">
        <v>77</v>
      </c>
      <c r="E57" s="180"/>
    </row>
    <row r="58" spans="1:5" ht="24" customHeight="1">
      <c r="A58" s="27"/>
      <c r="B58" s="28" t="s">
        <v>78</v>
      </c>
      <c r="C58" s="27"/>
      <c r="D58" s="180" t="s">
        <v>79</v>
      </c>
      <c r="E58" s="180"/>
    </row>
    <row r="59" spans="1:5" ht="24" customHeight="1">
      <c r="A59" s="27"/>
      <c r="B59" s="28" t="s">
        <v>80</v>
      </c>
      <c r="C59" s="27"/>
      <c r="D59" s="180" t="s">
        <v>81</v>
      </c>
      <c r="E59" s="180"/>
    </row>
    <row r="60" spans="1:5" ht="24" customHeight="1">
      <c r="A60" s="27"/>
      <c r="B60" s="28" t="s">
        <v>82</v>
      </c>
      <c r="C60" s="27"/>
      <c r="D60" s="180" t="s">
        <v>83</v>
      </c>
      <c r="E60" s="180"/>
    </row>
    <row r="61" spans="1:5" ht="24" customHeight="1">
      <c r="A61" s="27"/>
      <c r="B61" s="28" t="s">
        <v>84</v>
      </c>
      <c r="C61" s="27"/>
      <c r="D61" s="180" t="s">
        <v>85</v>
      </c>
      <c r="E61" s="180"/>
    </row>
    <row r="62" spans="1:5" ht="35.25" customHeight="1">
      <c r="A62" s="185" t="s">
        <v>86</v>
      </c>
      <c r="B62" s="185"/>
      <c r="C62" s="185" t="s">
        <v>87</v>
      </c>
      <c r="D62" s="185"/>
      <c r="E62" s="185"/>
    </row>
    <row r="63" spans="1:5" ht="24" customHeight="1">
      <c r="A63" s="27"/>
      <c r="B63" s="28" t="s">
        <v>88</v>
      </c>
      <c r="C63" s="27"/>
      <c r="D63" s="180" t="s">
        <v>89</v>
      </c>
      <c r="E63" s="180"/>
    </row>
    <row r="64" spans="1:5" ht="24" customHeight="1">
      <c r="A64" s="27"/>
      <c r="B64" s="28" t="s">
        <v>90</v>
      </c>
      <c r="C64" s="27"/>
      <c r="D64" s="180" t="s">
        <v>91</v>
      </c>
      <c r="E64" s="180"/>
    </row>
    <row r="65" spans="1:5" ht="24" customHeight="1">
      <c r="A65" s="27"/>
      <c r="B65" s="28" t="s">
        <v>92</v>
      </c>
      <c r="C65" s="27"/>
      <c r="D65" s="180" t="s">
        <v>93</v>
      </c>
      <c r="E65" s="180"/>
    </row>
    <row r="66" spans="1:5" ht="24" customHeight="1">
      <c r="A66" s="186"/>
      <c r="B66" s="180" t="s">
        <v>94</v>
      </c>
      <c r="C66" s="27"/>
      <c r="D66" s="180" t="s">
        <v>95</v>
      </c>
      <c r="E66" s="180"/>
    </row>
    <row r="67" spans="1:5" ht="24" customHeight="1">
      <c r="A67" s="186"/>
      <c r="B67" s="180"/>
      <c r="C67" s="27"/>
      <c r="D67" s="180" t="s">
        <v>96</v>
      </c>
      <c r="E67" s="180"/>
    </row>
    <row r="68" spans="1:5" ht="24" customHeight="1">
      <c r="A68" s="27"/>
      <c r="B68" s="28" t="s">
        <v>97</v>
      </c>
      <c r="C68" s="27"/>
      <c r="D68" s="180" t="s">
        <v>98</v>
      </c>
      <c r="E68" s="180"/>
    </row>
    <row r="69" spans="1:5" ht="24" customHeight="1">
      <c r="A69" s="27"/>
      <c r="B69" s="28" t="s">
        <v>99</v>
      </c>
      <c r="C69" s="27"/>
      <c r="D69" s="180" t="s">
        <v>100</v>
      </c>
      <c r="E69" s="180"/>
    </row>
    <row r="70" spans="1:5" ht="24" customHeight="1">
      <c r="A70" s="27"/>
      <c r="B70" s="28" t="s">
        <v>101</v>
      </c>
      <c r="C70" s="185" t="s">
        <v>102</v>
      </c>
      <c r="D70" s="185"/>
      <c r="E70" s="185"/>
    </row>
    <row r="71" spans="1:5" ht="24" customHeight="1">
      <c r="A71" s="27"/>
      <c r="B71" s="28" t="s">
        <v>103</v>
      </c>
      <c r="C71" s="27"/>
      <c r="D71" s="180" t="s">
        <v>104</v>
      </c>
      <c r="E71" s="180"/>
    </row>
    <row r="72" spans="1:5" ht="24" customHeight="1">
      <c r="A72" s="27"/>
      <c r="B72" s="28" t="s">
        <v>105</v>
      </c>
      <c r="C72" s="27"/>
      <c r="D72" s="180" t="s">
        <v>106</v>
      </c>
      <c r="E72" s="180"/>
    </row>
    <row r="73" spans="1:5" ht="24" customHeight="1">
      <c r="A73" s="27"/>
      <c r="B73" s="28" t="s">
        <v>107</v>
      </c>
      <c r="C73" s="27"/>
      <c r="D73" s="180" t="s">
        <v>108</v>
      </c>
      <c r="E73" s="180"/>
    </row>
    <row r="74" spans="1:5" ht="24" customHeight="1">
      <c r="A74" s="27"/>
      <c r="B74" s="28" t="s">
        <v>109</v>
      </c>
      <c r="C74" s="27"/>
      <c r="D74" s="180" t="s">
        <v>110</v>
      </c>
      <c r="E74" s="180"/>
    </row>
    <row r="75" spans="1:5" ht="24" customHeight="1">
      <c r="A75" s="27"/>
      <c r="B75" s="28" t="s">
        <v>111</v>
      </c>
      <c r="C75" s="27"/>
      <c r="D75" s="180" t="s">
        <v>112</v>
      </c>
      <c r="E75" s="180"/>
    </row>
    <row r="76" spans="1:5" ht="24" customHeight="1">
      <c r="A76" s="27"/>
      <c r="B76" s="28" t="s">
        <v>113</v>
      </c>
      <c r="C76" s="27"/>
      <c r="D76" s="180" t="s">
        <v>114</v>
      </c>
      <c r="E76" s="180"/>
    </row>
    <row r="77" spans="1:5" ht="24" customHeight="1">
      <c r="A77" s="185" t="s">
        <v>115</v>
      </c>
      <c r="B77" s="185"/>
      <c r="C77" s="27"/>
      <c r="D77" s="180" t="s">
        <v>116</v>
      </c>
      <c r="E77" s="180"/>
    </row>
    <row r="78" spans="1:5" ht="24" customHeight="1">
      <c r="A78" s="27"/>
      <c r="B78" s="28" t="s">
        <v>117</v>
      </c>
      <c r="C78" s="27"/>
      <c r="D78" s="180" t="s">
        <v>118</v>
      </c>
      <c r="E78" s="180"/>
    </row>
    <row r="79" spans="1:5" ht="24" customHeight="1">
      <c r="A79" s="27"/>
      <c r="B79" s="28" t="s">
        <v>119</v>
      </c>
      <c r="C79" s="27"/>
      <c r="D79" s="180" t="s">
        <v>120</v>
      </c>
      <c r="E79" s="180"/>
    </row>
    <row r="80" spans="1:5" ht="24" customHeight="1">
      <c r="A80" s="27"/>
      <c r="B80" s="28" t="s">
        <v>121</v>
      </c>
      <c r="C80" s="185" t="s">
        <v>122</v>
      </c>
      <c r="D80" s="185"/>
      <c r="E80" s="185"/>
    </row>
    <row r="81" spans="1:5" ht="24" customHeight="1">
      <c r="A81" s="27"/>
      <c r="B81" s="28" t="s">
        <v>123</v>
      </c>
      <c r="C81" s="27"/>
      <c r="D81" s="180" t="s">
        <v>124</v>
      </c>
      <c r="E81" s="180"/>
    </row>
    <row r="82" spans="1:5" ht="24" customHeight="1">
      <c r="A82" s="27"/>
      <c r="B82" s="28" t="s">
        <v>125</v>
      </c>
      <c r="C82" s="27"/>
      <c r="D82" s="180" t="s">
        <v>126</v>
      </c>
      <c r="E82" s="180"/>
    </row>
    <row r="83" spans="1:5" ht="24" customHeight="1">
      <c r="A83" s="27"/>
      <c r="B83" s="28" t="s">
        <v>127</v>
      </c>
      <c r="C83" s="27"/>
      <c r="D83" s="180" t="s">
        <v>128</v>
      </c>
      <c r="E83" s="180"/>
    </row>
    <row r="84" spans="1:5" ht="24" customHeight="1">
      <c r="A84" s="27"/>
      <c r="B84" s="28" t="s">
        <v>129</v>
      </c>
      <c r="C84" s="27"/>
      <c r="D84" s="180" t="s">
        <v>130</v>
      </c>
      <c r="E84" s="180"/>
    </row>
    <row r="85" spans="1:5" ht="24" customHeight="1">
      <c r="A85" s="27"/>
      <c r="B85" s="28" t="s">
        <v>131</v>
      </c>
      <c r="C85" s="27"/>
      <c r="D85" s="180" t="s">
        <v>132</v>
      </c>
      <c r="E85" s="180"/>
    </row>
    <row r="86" spans="1:5" ht="24" customHeight="1">
      <c r="A86" s="185" t="s">
        <v>133</v>
      </c>
      <c r="B86" s="185"/>
      <c r="C86" s="185" t="s">
        <v>134</v>
      </c>
      <c r="D86" s="185"/>
      <c r="E86" s="185"/>
    </row>
    <row r="87" spans="1:5" ht="24" customHeight="1">
      <c r="A87" s="27"/>
      <c r="B87" s="28" t="s">
        <v>135</v>
      </c>
      <c r="C87" s="27"/>
      <c r="D87" s="180" t="s">
        <v>136</v>
      </c>
      <c r="E87" s="180"/>
    </row>
    <row r="88" spans="1:5" ht="30">
      <c r="A88" s="69"/>
      <c r="B88" s="28" t="s">
        <v>137</v>
      </c>
      <c r="C88" s="27"/>
      <c r="D88" s="180" t="s">
        <v>138</v>
      </c>
      <c r="E88" s="180"/>
    </row>
    <row r="89" spans="1:5" ht="24" customHeight="1">
      <c r="A89" s="69"/>
      <c r="B89" s="28" t="s">
        <v>140</v>
      </c>
      <c r="C89" s="27"/>
      <c r="D89" s="180" t="s">
        <v>139</v>
      </c>
      <c r="E89" s="180"/>
    </row>
    <row r="90" spans="1:5" ht="24" customHeight="1">
      <c r="A90" s="27"/>
      <c r="B90" s="28" t="s">
        <v>142</v>
      </c>
      <c r="C90" s="27"/>
      <c r="D90" s="180" t="s">
        <v>141</v>
      </c>
      <c r="E90" s="180"/>
    </row>
    <row r="91" spans="1:5" ht="24" customHeight="1">
      <c r="A91" s="27"/>
      <c r="B91" s="28" t="s">
        <v>144</v>
      </c>
      <c r="C91" s="27"/>
      <c r="D91" s="180" t="s">
        <v>143</v>
      </c>
      <c r="E91" s="180"/>
    </row>
    <row r="92" spans="1:5" ht="24" customHeight="1">
      <c r="A92" s="27"/>
      <c r="B92" s="28" t="s">
        <v>146</v>
      </c>
      <c r="C92" s="27"/>
      <c r="D92" s="180" t="s">
        <v>145</v>
      </c>
      <c r="E92" s="180"/>
    </row>
    <row r="93" spans="1:5" ht="24" customHeight="1">
      <c r="A93" s="27"/>
      <c r="B93" s="28" t="s">
        <v>148</v>
      </c>
      <c r="C93" s="27"/>
      <c r="D93" s="180" t="s">
        <v>147</v>
      </c>
      <c r="E93" s="180"/>
    </row>
    <row r="94" spans="1:5" ht="24" customHeight="1">
      <c r="A94" s="27"/>
      <c r="B94" s="28" t="s">
        <v>150</v>
      </c>
      <c r="C94" s="27"/>
      <c r="D94" s="180" t="s">
        <v>149</v>
      </c>
      <c r="E94" s="180"/>
    </row>
    <row r="95" spans="1:5" ht="24" customHeight="1">
      <c r="A95" s="185" t="s">
        <v>152</v>
      </c>
      <c r="B95" s="185"/>
      <c r="C95" s="185" t="s">
        <v>151</v>
      </c>
      <c r="D95" s="185"/>
      <c r="E95" s="185"/>
    </row>
    <row r="96" spans="1:5" ht="24" customHeight="1">
      <c r="A96" s="70"/>
      <c r="B96" s="28" t="s">
        <v>154</v>
      </c>
      <c r="C96" s="27"/>
      <c r="D96" s="180" t="s">
        <v>153</v>
      </c>
      <c r="E96" s="180"/>
    </row>
    <row r="97" spans="1:5" ht="24" customHeight="1">
      <c r="A97" s="27"/>
      <c r="B97" s="28" t="s">
        <v>156</v>
      </c>
      <c r="C97" s="27"/>
      <c r="D97" s="180" t="s">
        <v>155</v>
      </c>
      <c r="E97" s="180"/>
    </row>
    <row r="98" spans="1:5" ht="24" customHeight="1">
      <c r="A98" s="27"/>
      <c r="B98" s="28" t="s">
        <v>158</v>
      </c>
      <c r="C98" s="27"/>
      <c r="D98" s="180" t="s">
        <v>157</v>
      </c>
      <c r="E98" s="180"/>
    </row>
    <row r="99" spans="1:5" s="4" customFormat="1" ht="35.25" customHeight="1">
      <c r="A99" s="144" t="s">
        <v>159</v>
      </c>
      <c r="B99" s="144"/>
      <c r="C99" s="144"/>
      <c r="D99" s="144"/>
      <c r="E99" s="144"/>
    </row>
    <row r="100" spans="1:5" s="4" customFormat="1" ht="24" customHeight="1">
      <c r="A100" s="181" t="s">
        <v>265</v>
      </c>
      <c r="B100" s="181"/>
      <c r="C100" s="181"/>
      <c r="D100" s="181"/>
      <c r="E100" s="181"/>
    </row>
    <row r="101" spans="1:5" s="4" customFormat="1" ht="24" customHeight="1">
      <c r="A101" s="181"/>
      <c r="B101" s="181"/>
      <c r="C101" s="181"/>
      <c r="D101" s="181"/>
      <c r="E101" s="181"/>
    </row>
    <row r="102" spans="1:5" s="4" customFormat="1" ht="38.25" customHeight="1">
      <c r="A102" s="182" t="s">
        <v>160</v>
      </c>
      <c r="B102" s="183"/>
      <c r="C102" s="182" t="s">
        <v>161</v>
      </c>
      <c r="D102" s="184"/>
      <c r="E102" s="183"/>
    </row>
    <row r="103" spans="1:5" s="4" customFormat="1" ht="39" customHeight="1">
      <c r="A103" s="71"/>
      <c r="B103" s="24" t="s">
        <v>162</v>
      </c>
      <c r="C103" s="72"/>
      <c r="D103" s="178" t="s">
        <v>163</v>
      </c>
      <c r="E103" s="179"/>
    </row>
    <row r="104" spans="1:5" s="4" customFormat="1" ht="39" customHeight="1">
      <c r="A104" s="71"/>
      <c r="B104" s="24" t="s">
        <v>164</v>
      </c>
      <c r="C104" s="71"/>
      <c r="D104" s="178" t="s">
        <v>165</v>
      </c>
      <c r="E104" s="179"/>
    </row>
    <row r="105" spans="1:5" s="4" customFormat="1" ht="39" customHeight="1">
      <c r="A105" s="71"/>
      <c r="B105" s="24" t="s">
        <v>166</v>
      </c>
      <c r="C105" s="71"/>
      <c r="D105" s="178" t="s">
        <v>167</v>
      </c>
      <c r="E105" s="179"/>
    </row>
    <row r="106" spans="1:5" s="4" customFormat="1" ht="39" customHeight="1">
      <c r="A106" s="71"/>
      <c r="B106" s="24" t="s">
        <v>168</v>
      </c>
      <c r="C106" s="71"/>
      <c r="D106" s="178" t="s">
        <v>169</v>
      </c>
      <c r="E106" s="179"/>
    </row>
    <row r="107" spans="1:5" s="4" customFormat="1" ht="39" customHeight="1">
      <c r="A107" s="71"/>
      <c r="B107" s="24" t="s">
        <v>170</v>
      </c>
      <c r="C107" s="71"/>
      <c r="D107" s="178" t="s">
        <v>171</v>
      </c>
      <c r="E107" s="179"/>
    </row>
    <row r="108" spans="1:5" s="4" customFormat="1" ht="39" customHeight="1">
      <c r="A108" s="71"/>
      <c r="B108" s="24" t="s">
        <v>172</v>
      </c>
      <c r="C108" s="71"/>
      <c r="D108" s="178" t="s">
        <v>173</v>
      </c>
      <c r="E108" s="179"/>
    </row>
    <row r="109" spans="1:5" s="4" customFormat="1" ht="39" customHeight="1">
      <c r="A109" s="71"/>
      <c r="B109" s="24" t="s">
        <v>174</v>
      </c>
      <c r="C109" s="71"/>
      <c r="D109" s="178" t="s">
        <v>175</v>
      </c>
      <c r="E109" s="179"/>
    </row>
    <row r="110" spans="1:5" s="4" customFormat="1" ht="39" customHeight="1">
      <c r="A110" s="71"/>
      <c r="B110" s="24" t="s">
        <v>176</v>
      </c>
      <c r="C110" s="71"/>
      <c r="D110" s="178" t="s">
        <v>177</v>
      </c>
      <c r="E110" s="179"/>
    </row>
    <row r="111" spans="1:5" s="4" customFormat="1" ht="39" customHeight="1">
      <c r="A111" s="71"/>
      <c r="B111" s="24" t="s">
        <v>178</v>
      </c>
      <c r="C111" s="71"/>
      <c r="D111" s="178" t="s">
        <v>179</v>
      </c>
      <c r="E111" s="179"/>
    </row>
    <row r="112" spans="1:5" s="4" customFormat="1" ht="39" customHeight="1">
      <c r="A112" s="71"/>
      <c r="B112" s="24" t="s">
        <v>180</v>
      </c>
      <c r="C112" s="71"/>
      <c r="D112" s="178" t="s">
        <v>181</v>
      </c>
      <c r="E112" s="179"/>
    </row>
    <row r="113" spans="1:5" s="4" customFormat="1" ht="39" customHeight="1">
      <c r="A113" s="10"/>
      <c r="B113" s="10"/>
      <c r="C113" s="71"/>
      <c r="D113" s="178" t="s">
        <v>182</v>
      </c>
      <c r="E113" s="179"/>
    </row>
    <row r="114" spans="1:5" s="4" customFormat="1" ht="39" customHeight="1">
      <c r="A114" s="1"/>
      <c r="B114" s="10"/>
      <c r="C114" s="71"/>
      <c r="D114" s="178" t="s">
        <v>183</v>
      </c>
      <c r="E114" s="179"/>
    </row>
    <row r="115" spans="1:5" s="4" customFormat="1" ht="39" customHeight="1">
      <c r="A115" s="1"/>
      <c r="B115" s="10"/>
      <c r="C115" s="71"/>
      <c r="D115" s="178" t="s">
        <v>184</v>
      </c>
      <c r="E115" s="179"/>
    </row>
    <row r="116" spans="1:5" s="4" customFormat="1" ht="39" customHeight="1">
      <c r="A116" s="1"/>
      <c r="B116" s="10"/>
      <c r="C116" s="71"/>
      <c r="D116" s="178" t="s">
        <v>185</v>
      </c>
      <c r="E116" s="179"/>
    </row>
    <row r="117" spans="1:5" s="4" customFormat="1" ht="39" customHeight="1">
      <c r="A117" s="1"/>
      <c r="B117" s="10"/>
      <c r="C117" s="71"/>
      <c r="D117" s="178" t="s">
        <v>186</v>
      </c>
      <c r="E117" s="179"/>
    </row>
    <row r="118" spans="1:5" s="4" customFormat="1" ht="39" customHeight="1">
      <c r="A118" s="1"/>
      <c r="B118" s="10"/>
      <c r="C118" s="71"/>
      <c r="D118" s="178" t="s">
        <v>187</v>
      </c>
      <c r="E118" s="179"/>
    </row>
    <row r="119" spans="1:5" s="4" customFormat="1" ht="39" customHeight="1">
      <c r="A119" s="1"/>
      <c r="B119" s="10"/>
      <c r="C119" s="71"/>
      <c r="D119" s="178" t="s">
        <v>188</v>
      </c>
      <c r="E119" s="179"/>
    </row>
  </sheetData>
  <sheetProtection password="866C" sheet="1" formatRows="0"/>
  <mergeCells count="134">
    <mergeCell ref="A24:B24"/>
    <mergeCell ref="A13:E13"/>
    <mergeCell ref="D23:D24"/>
    <mergeCell ref="A20:C20"/>
    <mergeCell ref="D20:E20"/>
    <mergeCell ref="E23:E24"/>
    <mergeCell ref="A18:B18"/>
    <mergeCell ref="C14:E14"/>
    <mergeCell ref="A1:E1"/>
    <mergeCell ref="A2:E2"/>
    <mergeCell ref="D31:E31"/>
    <mergeCell ref="A14:B14"/>
    <mergeCell ref="A15:B15"/>
    <mergeCell ref="A16:B16"/>
    <mergeCell ref="A4:E4"/>
    <mergeCell ref="A31:C31"/>
    <mergeCell ref="A27:E27"/>
    <mergeCell ref="A26:E26"/>
    <mergeCell ref="A6:B6"/>
    <mergeCell ref="C6:E6"/>
    <mergeCell ref="A7:B7"/>
    <mergeCell ref="A21:B21"/>
    <mergeCell ref="C7:E7"/>
    <mergeCell ref="C15:E15"/>
    <mergeCell ref="C16:E16"/>
    <mergeCell ref="A10:E10"/>
    <mergeCell ref="A9:E9"/>
    <mergeCell ref="C17:E17"/>
    <mergeCell ref="D30:E30"/>
    <mergeCell ref="C11:E11"/>
    <mergeCell ref="A28:E28"/>
    <mergeCell ref="A17:B17"/>
    <mergeCell ref="A11:B11"/>
    <mergeCell ref="A30:C30"/>
    <mergeCell ref="A22:B22"/>
    <mergeCell ref="A23:B23"/>
    <mergeCell ref="A25:E25"/>
    <mergeCell ref="C18:E18"/>
    <mergeCell ref="A32:E32"/>
    <mergeCell ref="A33:E34"/>
    <mergeCell ref="A35:E35"/>
    <mergeCell ref="A36:B36"/>
    <mergeCell ref="D36:E36"/>
    <mergeCell ref="D37:E37"/>
    <mergeCell ref="D38:E38"/>
    <mergeCell ref="D39:E39"/>
    <mergeCell ref="D40:E40"/>
    <mergeCell ref="D41:E41"/>
    <mergeCell ref="C42:E42"/>
    <mergeCell ref="D43:E43"/>
    <mergeCell ref="D44:E44"/>
    <mergeCell ref="A45:B45"/>
    <mergeCell ref="D45:E45"/>
    <mergeCell ref="D46:E46"/>
    <mergeCell ref="D47:E47"/>
    <mergeCell ref="D48:E48"/>
    <mergeCell ref="D49:E49"/>
    <mergeCell ref="D50:E50"/>
    <mergeCell ref="D51:E51"/>
    <mergeCell ref="C52:E52"/>
    <mergeCell ref="D53:E53"/>
    <mergeCell ref="D54:E54"/>
    <mergeCell ref="A55:B55"/>
    <mergeCell ref="D55:E55"/>
    <mergeCell ref="D56:E56"/>
    <mergeCell ref="D57:E57"/>
    <mergeCell ref="D58:E58"/>
    <mergeCell ref="D59:E59"/>
    <mergeCell ref="D60:E60"/>
    <mergeCell ref="D61:E61"/>
    <mergeCell ref="A62:B62"/>
    <mergeCell ref="C62:E62"/>
    <mergeCell ref="D63:E63"/>
    <mergeCell ref="D64:E64"/>
    <mergeCell ref="D65:E65"/>
    <mergeCell ref="A66:A67"/>
    <mergeCell ref="B66:B67"/>
    <mergeCell ref="D66:E66"/>
    <mergeCell ref="D67:E67"/>
    <mergeCell ref="D68:E68"/>
    <mergeCell ref="D69:E69"/>
    <mergeCell ref="C70:E70"/>
    <mergeCell ref="D71:E71"/>
    <mergeCell ref="D72:E72"/>
    <mergeCell ref="D73:E73"/>
    <mergeCell ref="D74:E74"/>
    <mergeCell ref="D75:E75"/>
    <mergeCell ref="D76:E76"/>
    <mergeCell ref="A77:B77"/>
    <mergeCell ref="D77:E77"/>
    <mergeCell ref="D78:E78"/>
    <mergeCell ref="D79:E79"/>
    <mergeCell ref="C80:E80"/>
    <mergeCell ref="D81:E81"/>
    <mergeCell ref="D82:E82"/>
    <mergeCell ref="D83:E83"/>
    <mergeCell ref="D84:E84"/>
    <mergeCell ref="D85:E85"/>
    <mergeCell ref="A86:B86"/>
    <mergeCell ref="C86:E86"/>
    <mergeCell ref="D87:E87"/>
    <mergeCell ref="D88:E88"/>
    <mergeCell ref="D89:E89"/>
    <mergeCell ref="D90:E90"/>
    <mergeCell ref="D91:E91"/>
    <mergeCell ref="D92:E92"/>
    <mergeCell ref="D93:E93"/>
    <mergeCell ref="D94:E94"/>
    <mergeCell ref="A95:B95"/>
    <mergeCell ref="C95:E95"/>
    <mergeCell ref="D96:E96"/>
    <mergeCell ref="D97:E97"/>
    <mergeCell ref="D98:E98"/>
    <mergeCell ref="A99:E99"/>
    <mergeCell ref="A100:E101"/>
    <mergeCell ref="A102:B102"/>
    <mergeCell ref="C102:E102"/>
    <mergeCell ref="D103:E103"/>
    <mergeCell ref="D104:E104"/>
    <mergeCell ref="D105:E105"/>
    <mergeCell ref="D106:E106"/>
    <mergeCell ref="D107:E107"/>
    <mergeCell ref="D108:E108"/>
    <mergeCell ref="D109:E109"/>
    <mergeCell ref="D110:E110"/>
    <mergeCell ref="D111:E111"/>
    <mergeCell ref="D112:E112"/>
    <mergeCell ref="D113:E113"/>
    <mergeCell ref="D114:E114"/>
    <mergeCell ref="D119:E119"/>
    <mergeCell ref="D115:E115"/>
    <mergeCell ref="D116:E116"/>
    <mergeCell ref="D117:E117"/>
    <mergeCell ref="D118:E118"/>
  </mergeCells>
  <printOptions horizontalCentered="1"/>
  <pageMargins left="0.5511811023622047" right="0.5511811023622047" top="0.5905511811023623" bottom="0.5905511811023623" header="0" footer="0.1968503937007874"/>
  <pageSetup horizontalDpi="300" verticalDpi="300" orientation="portrait" paperSize="9" scale="55" r:id="rId2"/>
  <headerFooter alignWithMargins="0">
    <oddFooter>&amp;L&amp;"Tahoma,Κανονικά"&amp;12Έντυπο: ΕΣ.ΔΕ.Πα0.80 | Έκδοση: 03 | Ημερ. ισχύος: 01.03.2009&amp;R&amp;"Tahoma,Κανονικά"&amp;12&amp;P από &amp;N</oddFooter>
  </headerFooter>
  <rowBreaks count="2" manualBreakCount="2">
    <brk id="31" max="4" man="1"/>
    <brk id="98" max="4"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F35"/>
  <sheetViews>
    <sheetView showGridLines="0" showZeros="0" zoomScale="65" zoomScaleNormal="65" zoomScaleSheetLayoutView="70" workbookViewId="0" topLeftCell="A1">
      <selection activeCell="C6" sqref="C6"/>
    </sheetView>
  </sheetViews>
  <sheetFormatPr defaultColWidth="9.00390625" defaultRowHeight="24" customHeight="1"/>
  <cols>
    <col min="1" max="1" width="11.25390625" style="12" customWidth="1"/>
    <col min="2" max="2" width="20.75390625" style="12" customWidth="1"/>
    <col min="3" max="3" width="30.75390625" style="12" customWidth="1"/>
    <col min="4" max="4" width="35.75390625" style="12" customWidth="1"/>
    <col min="5" max="6" width="19.75390625" style="12" customWidth="1"/>
    <col min="7" max="8" width="13.375" style="12" bestFit="1" customWidth="1"/>
    <col min="9" max="16384" width="9.125" style="12" customWidth="1"/>
  </cols>
  <sheetData>
    <row r="1" spans="1:6" s="4" customFormat="1" ht="18">
      <c r="A1" s="173" t="s">
        <v>260</v>
      </c>
      <c r="B1" s="173"/>
      <c r="C1" s="173"/>
      <c r="D1" s="173"/>
      <c r="E1" s="173"/>
      <c r="F1" s="173"/>
    </row>
    <row r="2" spans="1:6" s="4" customFormat="1" ht="18.75" thickBot="1">
      <c r="A2" s="225" t="s">
        <v>261</v>
      </c>
      <c r="B2" s="225"/>
      <c r="C2" s="225"/>
      <c r="D2" s="225"/>
      <c r="E2" s="225"/>
      <c r="F2" s="225"/>
    </row>
    <row r="3" s="4" customFormat="1" ht="24" customHeight="1" thickTop="1"/>
    <row r="4" spans="1:6" s="22" customFormat="1" ht="39" customHeight="1">
      <c r="A4" s="227" t="s">
        <v>277</v>
      </c>
      <c r="B4" s="228"/>
      <c r="C4" s="228"/>
      <c r="D4" s="228"/>
      <c r="E4" s="228"/>
      <c r="F4" s="229"/>
    </row>
    <row r="5" spans="1:6" ht="24" customHeight="1">
      <c r="A5" s="16"/>
      <c r="B5" s="16"/>
      <c r="C5" s="16"/>
      <c r="D5" s="16"/>
      <c r="E5" s="16"/>
      <c r="F5" s="16"/>
    </row>
    <row r="6" spans="1:3" ht="30.75" customHeight="1">
      <c r="A6" s="226" t="s">
        <v>297</v>
      </c>
      <c r="B6" s="226"/>
      <c r="C6" s="108" t="s">
        <v>23</v>
      </c>
    </row>
    <row r="7" spans="1:6" ht="13.5" customHeight="1">
      <c r="A7" s="55"/>
      <c r="B7" s="55"/>
      <c r="C7" s="5"/>
      <c r="D7" s="1"/>
      <c r="E7" s="1"/>
      <c r="F7" s="1"/>
    </row>
    <row r="8" spans="1:6" ht="39" customHeight="1">
      <c r="A8" s="226" t="s">
        <v>298</v>
      </c>
      <c r="B8" s="226"/>
      <c r="C8" s="230" t="str">
        <f>Πα079!$B$19</f>
        <v>Τίτλος έργου</v>
      </c>
      <c r="D8" s="230"/>
      <c r="E8" s="230"/>
      <c r="F8" s="230"/>
    </row>
    <row r="9" spans="1:6" ht="24" customHeight="1">
      <c r="A9" s="23"/>
      <c r="B9" s="23"/>
      <c r="C9" s="31"/>
      <c r="D9" s="31"/>
      <c r="E9" s="31"/>
      <c r="F9" s="31"/>
    </row>
    <row r="10" spans="1:6" s="22" customFormat="1" ht="39" customHeight="1">
      <c r="A10" s="231" t="s">
        <v>408</v>
      </c>
      <c r="B10" s="232"/>
      <c r="C10" s="232"/>
      <c r="D10" s="109">
        <v>119</v>
      </c>
      <c r="E10" s="34" t="s">
        <v>318</v>
      </c>
      <c r="F10" s="39">
        <f>D10-D10/1.19</f>
        <v>19</v>
      </c>
    </row>
    <row r="11" spans="1:5" ht="13.5" customHeight="1">
      <c r="A11" s="16"/>
      <c r="B11" s="16"/>
      <c r="C11" s="16"/>
      <c r="D11" s="16"/>
      <c r="E11" s="16"/>
    </row>
    <row r="12" spans="1:6" s="22" customFormat="1" ht="24" customHeight="1">
      <c r="A12" s="234" t="s">
        <v>300</v>
      </c>
      <c r="B12" s="235"/>
      <c r="C12" s="235"/>
      <c r="D12" s="236"/>
      <c r="E12" s="240" t="s">
        <v>301</v>
      </c>
      <c r="F12" s="241"/>
    </row>
    <row r="13" spans="1:6" s="22" customFormat="1" ht="39" customHeight="1">
      <c r="A13" s="237"/>
      <c r="B13" s="238"/>
      <c r="C13" s="238"/>
      <c r="D13" s="239"/>
      <c r="E13" s="34" t="s">
        <v>302</v>
      </c>
      <c r="F13" s="40" t="s">
        <v>303</v>
      </c>
    </row>
    <row r="14" spans="1:6" ht="39" customHeight="1">
      <c r="A14" s="221" t="s">
        <v>409</v>
      </c>
      <c r="B14" s="221"/>
      <c r="C14" s="221"/>
      <c r="D14" s="221"/>
      <c r="E14" s="148"/>
      <c r="F14" s="149">
        <f>Πα082!M20</f>
        <v>6.873949579831933</v>
      </c>
    </row>
    <row r="15" spans="1:6" ht="39" customHeight="1">
      <c r="A15" s="221" t="s">
        <v>410</v>
      </c>
      <c r="B15" s="221"/>
      <c r="C15" s="221"/>
      <c r="D15" s="221"/>
      <c r="E15" s="148">
        <f>Πα082!M25+Πα082!M29+Πα082!M31+Πα082!M32</f>
        <v>0</v>
      </c>
      <c r="F15" s="149">
        <f>Πα082!M26+Πα082!M30</f>
        <v>0</v>
      </c>
    </row>
    <row r="16" spans="1:6" ht="39" customHeight="1">
      <c r="A16" s="221" t="s">
        <v>411</v>
      </c>
      <c r="B16" s="221"/>
      <c r="C16" s="221"/>
      <c r="D16" s="221"/>
      <c r="E16" s="148"/>
      <c r="F16" s="149">
        <f>Πα082!M21+Πα082!M22+Πα082!M23+Πα082!M24</f>
        <v>0</v>
      </c>
    </row>
    <row r="17" spans="1:6" ht="39" customHeight="1">
      <c r="A17" s="221" t="s">
        <v>412</v>
      </c>
      <c r="B17" s="221"/>
      <c r="C17" s="221"/>
      <c r="D17" s="221"/>
      <c r="E17" s="149">
        <f>Πα082!M12+Πα082!M13+Πα082!M14+Πα082!M15+Πα082!M16+Πα082!M17+Πα082!M18+Πα082!M53</f>
        <v>100</v>
      </c>
      <c r="F17" s="148"/>
    </row>
    <row r="18" spans="1:6" ht="39" customHeight="1">
      <c r="A18" s="221" t="s">
        <v>413</v>
      </c>
      <c r="B18" s="221"/>
      <c r="C18" s="221"/>
      <c r="D18" s="221"/>
      <c r="E18" s="149">
        <f>Πα082!M45+Πα082!M46+Πα082!M48</f>
        <v>0</v>
      </c>
      <c r="F18" s="148"/>
    </row>
    <row r="19" spans="1:6" ht="39" customHeight="1">
      <c r="A19" s="221" t="s">
        <v>414</v>
      </c>
      <c r="B19" s="221"/>
      <c r="C19" s="221"/>
      <c r="D19" s="221"/>
      <c r="E19" s="149"/>
      <c r="F19" s="148">
        <f>Πα082!M40+Πα082!M41</f>
        <v>0</v>
      </c>
    </row>
    <row r="20" spans="1:6" ht="39" customHeight="1">
      <c r="A20" s="214" t="s">
        <v>415</v>
      </c>
      <c r="B20" s="215"/>
      <c r="C20" s="215"/>
      <c r="D20" s="216"/>
      <c r="E20" s="149">
        <f>Πα082!M42+Πα082!M43+Πα082!M49</f>
        <v>0</v>
      </c>
      <c r="F20" s="148"/>
    </row>
    <row r="21" spans="1:6" ht="39" customHeight="1">
      <c r="A21" s="221" t="s">
        <v>416</v>
      </c>
      <c r="B21" s="221"/>
      <c r="C21" s="221"/>
      <c r="D21" s="221"/>
      <c r="E21" s="149">
        <f>Πα082!M19+Πα082!M28+Πα082!M33+Πα082!M35+Πα082!M36+Πα082!M37+Πα082!M39+Πα082!M44+Πα082!M47+Πα082!M50+Πα082!M52+Πα082!M54</f>
        <v>0</v>
      </c>
      <c r="F21" s="148">
        <f>Πα082!M34</f>
        <v>0</v>
      </c>
    </row>
    <row r="22" spans="1:6" ht="39" customHeight="1">
      <c r="A22" s="243" t="s">
        <v>417</v>
      </c>
      <c r="B22" s="243"/>
      <c r="C22" s="243"/>
      <c r="D22" s="243"/>
      <c r="E22" s="150">
        <f>Πα082!M27</f>
        <v>0</v>
      </c>
      <c r="F22" s="150"/>
    </row>
    <row r="23" spans="1:6" ht="39" customHeight="1" thickBot="1">
      <c r="A23" s="211" t="s">
        <v>399</v>
      </c>
      <c r="B23" s="212"/>
      <c r="C23" s="212"/>
      <c r="D23" s="212"/>
      <c r="E23" s="151"/>
      <c r="F23" s="152">
        <f>(D10-F10)/1.1*0.1</f>
        <v>9.090909090909092</v>
      </c>
    </row>
    <row r="24" spans="1:6" ht="30.75" customHeight="1" thickTop="1">
      <c r="A24" s="244" t="s">
        <v>398</v>
      </c>
      <c r="B24" s="245"/>
      <c r="C24" s="245"/>
      <c r="D24" s="246"/>
      <c r="E24" s="153">
        <f>F24*1.19</f>
        <v>108.18181818181817</v>
      </c>
      <c r="F24" s="154">
        <f>D10-F10-F23</f>
        <v>90.9090909090909</v>
      </c>
    </row>
    <row r="25" spans="1:6" ht="30.75" customHeight="1">
      <c r="A25" s="242" t="s">
        <v>396</v>
      </c>
      <c r="B25" s="215"/>
      <c r="C25" s="215"/>
      <c r="D25" s="216"/>
      <c r="E25" s="149">
        <f>SUM(E14:E22)</f>
        <v>100</v>
      </c>
      <c r="F25" s="155">
        <f>SUM(F14:F22)</f>
        <v>6.873949579831933</v>
      </c>
    </row>
    <row r="26" spans="1:6" ht="30.75" customHeight="1" thickBot="1">
      <c r="A26" s="217" t="s">
        <v>397</v>
      </c>
      <c r="B26" s="218"/>
      <c r="C26" s="218"/>
      <c r="D26" s="219"/>
      <c r="E26" s="156">
        <f>F26*1.19</f>
        <v>0.0018181818181825804</v>
      </c>
      <c r="F26" s="157">
        <f>F24-F25-E25/1.19</f>
        <v>0.0015278838808256978</v>
      </c>
    </row>
    <row r="27" spans="1:6" s="22" customFormat="1" ht="39" customHeight="1" thickBot="1" thickTop="1">
      <c r="A27" s="247" t="s">
        <v>353</v>
      </c>
      <c r="B27" s="248"/>
      <c r="C27" s="248"/>
      <c r="D27" s="248"/>
      <c r="E27" s="223">
        <f>ROUND((F23+F25+E25/1.19)*1.19,2)</f>
        <v>119</v>
      </c>
      <c r="F27" s="224"/>
    </row>
    <row r="28" spans="1:6" ht="13.5" customHeight="1" thickTop="1">
      <c r="A28" s="19"/>
      <c r="B28" s="19"/>
      <c r="C28" s="19"/>
      <c r="D28" s="19"/>
      <c r="E28" s="19"/>
      <c r="F28" s="20"/>
    </row>
    <row r="29" spans="1:6" ht="39" customHeight="1">
      <c r="A29" s="222" t="s">
        <v>418</v>
      </c>
      <c r="B29" s="222"/>
      <c r="C29" s="222"/>
      <c r="D29" s="222"/>
      <c r="E29" s="222"/>
      <c r="F29" s="222"/>
    </row>
    <row r="30" spans="1:6" ht="13.5" customHeight="1">
      <c r="A30" s="210"/>
      <c r="B30" s="210"/>
      <c r="C30" s="210"/>
      <c r="D30" s="210"/>
      <c r="E30" s="210"/>
      <c r="F30" s="210"/>
    </row>
    <row r="31" spans="1:6" ht="18">
      <c r="A31" s="213" t="s">
        <v>299</v>
      </c>
      <c r="B31" s="213"/>
      <c r="C31" s="213"/>
      <c r="D31" s="213"/>
      <c r="E31" s="213"/>
      <c r="F31" s="213"/>
    </row>
    <row r="32" spans="1:6" ht="18">
      <c r="A32" s="213" t="s">
        <v>280</v>
      </c>
      <c r="B32" s="213"/>
      <c r="C32" s="213"/>
      <c r="D32" s="213"/>
      <c r="E32" s="213"/>
      <c r="F32" s="213"/>
    </row>
    <row r="33" spans="1:6" ht="24" customHeight="1">
      <c r="A33" s="233"/>
      <c r="B33" s="233"/>
      <c r="C33" s="233"/>
      <c r="D33" s="233"/>
      <c r="E33" s="233"/>
      <c r="F33" s="233"/>
    </row>
    <row r="34" spans="1:6" s="22" customFormat="1" ht="30.75" customHeight="1">
      <c r="A34" s="165" t="s">
        <v>394</v>
      </c>
      <c r="B34" s="165"/>
      <c r="C34" s="165"/>
      <c r="D34" s="165" t="s">
        <v>32</v>
      </c>
      <c r="E34" s="165"/>
      <c r="F34" s="165"/>
    </row>
    <row r="35" spans="1:6" ht="111" customHeight="1">
      <c r="A35" s="220">
        <v>39845</v>
      </c>
      <c r="B35" s="220"/>
      <c r="C35" s="220"/>
      <c r="D35" s="220" t="str">
        <f>Πα079!$B$39</f>
        <v>Επώνυμο Όνομα</v>
      </c>
      <c r="E35" s="220"/>
      <c r="F35" s="220"/>
    </row>
  </sheetData>
  <sheetProtection password="866C" sheet="1" formatRows="0"/>
  <mergeCells count="33">
    <mergeCell ref="A33:F33"/>
    <mergeCell ref="A12:D13"/>
    <mergeCell ref="E12:F12"/>
    <mergeCell ref="A25:D25"/>
    <mergeCell ref="A15:D15"/>
    <mergeCell ref="A16:D16"/>
    <mergeCell ref="A21:D21"/>
    <mergeCell ref="A22:D22"/>
    <mergeCell ref="A24:D24"/>
    <mergeCell ref="A27:D27"/>
    <mergeCell ref="A1:F1"/>
    <mergeCell ref="A2:F2"/>
    <mergeCell ref="A6:B6"/>
    <mergeCell ref="A14:D14"/>
    <mergeCell ref="A8:B8"/>
    <mergeCell ref="A4:F4"/>
    <mergeCell ref="C8:F8"/>
    <mergeCell ref="A10:C10"/>
    <mergeCell ref="D35:F35"/>
    <mergeCell ref="A17:D17"/>
    <mergeCell ref="A18:D18"/>
    <mergeCell ref="A29:F29"/>
    <mergeCell ref="A19:D19"/>
    <mergeCell ref="A35:C35"/>
    <mergeCell ref="D34:F34"/>
    <mergeCell ref="A34:C34"/>
    <mergeCell ref="E27:F27"/>
    <mergeCell ref="A31:F31"/>
    <mergeCell ref="A30:F30"/>
    <mergeCell ref="A23:D23"/>
    <mergeCell ref="A32:F32"/>
    <mergeCell ref="A20:D20"/>
    <mergeCell ref="A26:D26"/>
  </mergeCells>
  <conditionalFormatting sqref="E27:F27">
    <cfRule type="cellIs" priority="1" dxfId="1" operator="notEqual" stopIfTrue="1">
      <formula>$D$10</formula>
    </cfRule>
  </conditionalFormatting>
  <printOptions horizontalCentered="1"/>
  <pageMargins left="0.5511811023622047" right="0.5511811023622047" top="0.5905511811023623" bottom="0.5905511811023623" header="0" footer="0.1968503937007874"/>
  <pageSetup fitToHeight="1" fitToWidth="1" horizontalDpi="300" verticalDpi="300" orientation="portrait" paperSize="9" scale="67" r:id="rId1"/>
  <headerFooter alignWithMargins="0">
    <oddFooter>&amp;L&amp;"Tahoma,Κανονικά"&amp;12Έντυπο: ΕΣ.ΔΕ.Πα0.81 | Έκδοση: 03 | Ημερ. ισχύος: 01.03.2009&amp;R&amp;"Tahoma,Κανονικά"&amp;12&amp;P από &amp;N</oddFooter>
  </headerFooter>
</worksheet>
</file>

<file path=xl/worksheets/sheet4.xml><?xml version="1.0" encoding="utf-8"?>
<worksheet xmlns="http://schemas.openxmlformats.org/spreadsheetml/2006/main" xmlns:r="http://schemas.openxmlformats.org/officeDocument/2006/relationships">
  <dimension ref="A1:BB191"/>
  <sheetViews>
    <sheetView showZeros="0" zoomScale="65" zoomScaleNormal="65" zoomScaleSheetLayoutView="65" workbookViewId="0" topLeftCell="A1">
      <pane ySplit="11" topLeftCell="BM12" activePane="bottomLeft" state="frozen"/>
      <selection pane="topLeft" activeCell="G22" sqref="G22"/>
      <selection pane="bottomLeft" activeCell="C12" sqref="C12"/>
    </sheetView>
  </sheetViews>
  <sheetFormatPr defaultColWidth="9.00390625" defaultRowHeight="24" customHeight="1"/>
  <cols>
    <col min="1" max="1" width="15.75390625" style="98" customWidth="1"/>
    <col min="2" max="2" width="45.75390625" style="98" customWidth="1"/>
    <col min="3" max="12" width="18.75390625" style="103" customWidth="1"/>
    <col min="13" max="13" width="18.75390625" style="104" customWidth="1"/>
    <col min="14" max="54" width="9.125" style="99" customWidth="1"/>
    <col min="55" max="16384" width="9.125" style="98" customWidth="1"/>
  </cols>
  <sheetData>
    <row r="1" spans="1:13" s="74" customFormat="1" ht="18">
      <c r="A1" s="173" t="s">
        <v>260</v>
      </c>
      <c r="B1" s="173"/>
      <c r="C1" s="173"/>
      <c r="D1" s="173"/>
      <c r="E1" s="173"/>
      <c r="F1" s="173"/>
      <c r="G1" s="173"/>
      <c r="H1" s="173"/>
      <c r="I1" s="173"/>
      <c r="J1" s="173"/>
      <c r="K1" s="173"/>
      <c r="L1" s="173"/>
      <c r="M1" s="173"/>
    </row>
    <row r="2" spans="1:13" s="74" customFormat="1" ht="18.75" customHeight="1" thickBot="1">
      <c r="A2" s="174" t="s">
        <v>261</v>
      </c>
      <c r="B2" s="174"/>
      <c r="C2" s="174"/>
      <c r="D2" s="174"/>
      <c r="E2" s="174"/>
      <c r="F2" s="174"/>
      <c r="G2" s="174"/>
      <c r="H2" s="174"/>
      <c r="I2" s="174"/>
      <c r="J2" s="174"/>
      <c r="K2" s="174"/>
      <c r="L2" s="174"/>
      <c r="M2" s="174"/>
    </row>
    <row r="3" spans="1:13" s="74" customFormat="1" ht="24" customHeight="1" thickTop="1">
      <c r="A3" s="4"/>
      <c r="B3" s="4"/>
      <c r="C3" s="4"/>
      <c r="D3" s="4"/>
      <c r="E3" s="4"/>
      <c r="F3" s="4"/>
      <c r="G3" s="4"/>
      <c r="H3" s="4"/>
      <c r="I3" s="4"/>
      <c r="J3" s="4"/>
      <c r="K3" s="4"/>
      <c r="L3" s="4"/>
      <c r="M3" s="4"/>
    </row>
    <row r="4" spans="1:13" s="94" customFormat="1" ht="39" customHeight="1">
      <c r="A4" s="252" t="s">
        <v>11</v>
      </c>
      <c r="B4" s="253"/>
      <c r="C4" s="253"/>
      <c r="D4" s="253"/>
      <c r="E4" s="253"/>
      <c r="F4" s="253"/>
      <c r="G4" s="253"/>
      <c r="H4" s="253"/>
      <c r="I4" s="253"/>
      <c r="J4" s="253"/>
      <c r="K4" s="253"/>
      <c r="L4" s="253"/>
      <c r="M4" s="254"/>
    </row>
    <row r="5" spans="1:13" s="95" customFormat="1" ht="24" customHeight="1">
      <c r="A5" s="7"/>
      <c r="B5" s="7"/>
      <c r="C5" s="7"/>
      <c r="D5" s="7"/>
      <c r="E5" s="7"/>
      <c r="F5" s="7"/>
      <c r="G5" s="7"/>
      <c r="H5" s="7"/>
      <c r="I5" s="7"/>
      <c r="J5" s="7"/>
      <c r="K5" s="7"/>
      <c r="L5" s="7"/>
      <c r="M5" s="7"/>
    </row>
    <row r="6" spans="1:13" s="96" customFormat="1" ht="30.75" customHeight="1">
      <c r="A6" s="226" t="s">
        <v>304</v>
      </c>
      <c r="B6" s="226"/>
      <c r="C6" s="256" t="s">
        <v>23</v>
      </c>
      <c r="D6" s="256"/>
      <c r="E6" s="1"/>
      <c r="F6" s="6"/>
      <c r="G6" s="6"/>
      <c r="H6" s="9"/>
      <c r="I6" s="9"/>
      <c r="J6" s="9"/>
      <c r="K6" s="9"/>
      <c r="L6" s="9"/>
      <c r="M6" s="9"/>
    </row>
    <row r="7" spans="1:13" s="96" customFormat="1" ht="13.5" customHeight="1">
      <c r="A7" s="56"/>
      <c r="B7" s="56"/>
      <c r="C7" s="10"/>
      <c r="D7" s="10"/>
      <c r="E7" s="1"/>
      <c r="F7" s="1"/>
      <c r="G7" s="1"/>
      <c r="H7" s="9"/>
      <c r="I7" s="9"/>
      <c r="J7" s="9"/>
      <c r="K7" s="9"/>
      <c r="L7" s="9"/>
      <c r="M7" s="9"/>
    </row>
    <row r="8" spans="1:13" s="96" customFormat="1" ht="39" customHeight="1">
      <c r="A8" s="231" t="s">
        <v>298</v>
      </c>
      <c r="B8" s="255"/>
      <c r="C8" s="230" t="s">
        <v>317</v>
      </c>
      <c r="D8" s="230"/>
      <c r="E8" s="230"/>
      <c r="F8" s="230"/>
      <c r="G8" s="230"/>
      <c r="H8" s="230"/>
      <c r="I8" s="230"/>
      <c r="J8" s="230"/>
      <c r="K8" s="230"/>
      <c r="L8" s="230"/>
      <c r="M8" s="230"/>
    </row>
    <row r="9" spans="1:13" s="75" customFormat="1" ht="24" customHeight="1">
      <c r="A9" s="5"/>
      <c r="B9" s="5"/>
      <c r="C9" s="11"/>
      <c r="D9" s="11"/>
      <c r="E9" s="11"/>
      <c r="F9" s="11"/>
      <c r="G9" s="11"/>
      <c r="H9" s="11"/>
      <c r="I9" s="11"/>
      <c r="J9" s="11"/>
      <c r="K9" s="11"/>
      <c r="L9" s="11"/>
      <c r="M9" s="11"/>
    </row>
    <row r="10" spans="1:54" s="97" customFormat="1" ht="30.75" customHeight="1">
      <c r="A10" s="250" t="s">
        <v>350</v>
      </c>
      <c r="B10" s="251"/>
      <c r="C10" s="42">
        <f aca="true" t="shared" si="0" ref="C10:M10">SUBTOTAL(9,C12:C54)</f>
        <v>118.99847211611917</v>
      </c>
      <c r="D10" s="42">
        <f t="shared" si="0"/>
        <v>0</v>
      </c>
      <c r="E10" s="42">
        <f t="shared" si="0"/>
        <v>0</v>
      </c>
      <c r="F10" s="42">
        <f t="shared" si="0"/>
        <v>0</v>
      </c>
      <c r="G10" s="42">
        <f t="shared" si="0"/>
        <v>0</v>
      </c>
      <c r="H10" s="42">
        <f t="shared" si="0"/>
        <v>0</v>
      </c>
      <c r="I10" s="42">
        <f t="shared" si="0"/>
        <v>0</v>
      </c>
      <c r="J10" s="42">
        <f t="shared" si="0"/>
        <v>0</v>
      </c>
      <c r="K10" s="42">
        <f t="shared" si="0"/>
        <v>0</v>
      </c>
      <c r="L10" s="42">
        <f t="shared" si="0"/>
        <v>0</v>
      </c>
      <c r="M10" s="42">
        <f t="shared" si="0"/>
        <v>118.99847211611917</v>
      </c>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row>
    <row r="11" spans="1:13" ht="69.75" customHeight="1">
      <c r="A11" s="58" t="s">
        <v>313</v>
      </c>
      <c r="B11" s="58" t="s">
        <v>314</v>
      </c>
      <c r="C11" s="25" t="s">
        <v>12</v>
      </c>
      <c r="D11" s="25" t="s">
        <v>18</v>
      </c>
      <c r="E11" s="25" t="s">
        <v>19</v>
      </c>
      <c r="F11" s="25" t="s">
        <v>20</v>
      </c>
      <c r="G11" s="25" t="s">
        <v>21</v>
      </c>
      <c r="H11" s="25" t="s">
        <v>22</v>
      </c>
      <c r="I11" s="25" t="s">
        <v>255</v>
      </c>
      <c r="J11" s="25" t="s">
        <v>256</v>
      </c>
      <c r="K11" s="25" t="s">
        <v>257</v>
      </c>
      <c r="L11" s="25" t="s">
        <v>24</v>
      </c>
      <c r="M11" s="57" t="s">
        <v>315</v>
      </c>
    </row>
    <row r="12" spans="1:13" ht="24" customHeight="1">
      <c r="A12" s="65" t="s">
        <v>228</v>
      </c>
      <c r="B12" s="63" t="s">
        <v>364</v>
      </c>
      <c r="C12" s="124">
        <v>100</v>
      </c>
      <c r="D12" s="124"/>
      <c r="E12" s="124"/>
      <c r="F12" s="124"/>
      <c r="G12" s="124"/>
      <c r="H12" s="124"/>
      <c r="I12" s="124"/>
      <c r="J12" s="124"/>
      <c r="K12" s="124"/>
      <c r="L12" s="124"/>
      <c r="M12" s="125">
        <f aca="true" t="shared" si="1" ref="M12:M54">SUM(C12:L12)</f>
        <v>100</v>
      </c>
    </row>
    <row r="13" spans="1:13" ht="24" customHeight="1">
      <c r="A13" s="65" t="s">
        <v>230</v>
      </c>
      <c r="B13" s="63" t="s">
        <v>354</v>
      </c>
      <c r="C13" s="124"/>
      <c r="D13" s="124"/>
      <c r="E13" s="124"/>
      <c r="F13" s="124"/>
      <c r="G13" s="124"/>
      <c r="H13" s="124"/>
      <c r="I13" s="124"/>
      <c r="J13" s="124"/>
      <c r="K13" s="124"/>
      <c r="L13" s="124"/>
      <c r="M13" s="125">
        <f t="shared" si="1"/>
        <v>0</v>
      </c>
    </row>
    <row r="14" spans="1:13" ht="24" customHeight="1">
      <c r="A14" s="65" t="s">
        <v>232</v>
      </c>
      <c r="B14" s="63" t="s">
        <v>365</v>
      </c>
      <c r="C14" s="124"/>
      <c r="D14" s="124"/>
      <c r="E14" s="124"/>
      <c r="F14" s="124"/>
      <c r="G14" s="124"/>
      <c r="H14" s="124"/>
      <c r="I14" s="124"/>
      <c r="J14" s="124"/>
      <c r="K14" s="124"/>
      <c r="L14" s="124"/>
      <c r="M14" s="125">
        <f t="shared" si="1"/>
        <v>0</v>
      </c>
    </row>
    <row r="15" spans="1:13" ht="37.5">
      <c r="A15" s="65" t="s">
        <v>234</v>
      </c>
      <c r="B15" s="63" t="s">
        <v>366</v>
      </c>
      <c r="C15" s="124"/>
      <c r="D15" s="124"/>
      <c r="E15" s="124"/>
      <c r="F15" s="124"/>
      <c r="G15" s="124"/>
      <c r="H15" s="124"/>
      <c r="I15" s="124"/>
      <c r="J15" s="124"/>
      <c r="K15" s="124"/>
      <c r="L15" s="124"/>
      <c r="M15" s="125">
        <f t="shared" si="1"/>
        <v>0</v>
      </c>
    </row>
    <row r="16" spans="1:13" ht="24" customHeight="1">
      <c r="A16" s="65" t="s">
        <v>236</v>
      </c>
      <c r="B16" s="63" t="s">
        <v>367</v>
      </c>
      <c r="C16" s="124"/>
      <c r="D16" s="124"/>
      <c r="E16" s="124"/>
      <c r="F16" s="124"/>
      <c r="G16" s="124"/>
      <c r="H16" s="124"/>
      <c r="I16" s="124"/>
      <c r="J16" s="124"/>
      <c r="K16" s="124"/>
      <c r="L16" s="124"/>
      <c r="M16" s="125">
        <f t="shared" si="1"/>
        <v>0</v>
      </c>
    </row>
    <row r="17" spans="1:13" ht="24" customHeight="1">
      <c r="A17" s="65" t="s">
        <v>237</v>
      </c>
      <c r="B17" s="63" t="s">
        <v>368</v>
      </c>
      <c r="C17" s="124"/>
      <c r="D17" s="124"/>
      <c r="E17" s="124"/>
      <c r="F17" s="124"/>
      <c r="G17" s="124"/>
      <c r="H17" s="124"/>
      <c r="I17" s="124"/>
      <c r="J17" s="124"/>
      <c r="K17" s="124"/>
      <c r="L17" s="124"/>
      <c r="M17" s="125">
        <f t="shared" si="1"/>
        <v>0</v>
      </c>
    </row>
    <row r="18" spans="1:13" ht="24" customHeight="1">
      <c r="A18" s="65" t="s">
        <v>239</v>
      </c>
      <c r="B18" s="63" t="s">
        <v>369</v>
      </c>
      <c r="C18" s="124"/>
      <c r="D18" s="124"/>
      <c r="E18" s="124"/>
      <c r="F18" s="124"/>
      <c r="G18" s="124"/>
      <c r="H18" s="124"/>
      <c r="I18" s="124"/>
      <c r="J18" s="124"/>
      <c r="K18" s="124"/>
      <c r="L18" s="124"/>
      <c r="M18" s="125">
        <f t="shared" si="1"/>
        <v>0</v>
      </c>
    </row>
    <row r="19" spans="1:13" ht="24" customHeight="1">
      <c r="A19" s="65" t="s">
        <v>241</v>
      </c>
      <c r="B19" s="63" t="s">
        <v>370</v>
      </c>
      <c r="C19" s="124"/>
      <c r="D19" s="124"/>
      <c r="E19" s="124"/>
      <c r="F19" s="124"/>
      <c r="G19" s="124"/>
      <c r="H19" s="124"/>
      <c r="I19" s="124"/>
      <c r="J19" s="124"/>
      <c r="K19" s="124"/>
      <c r="L19" s="124"/>
      <c r="M19" s="125">
        <f t="shared" si="1"/>
        <v>0</v>
      </c>
    </row>
    <row r="20" spans="1:13" ht="24" customHeight="1">
      <c r="A20" s="65" t="s">
        <v>189</v>
      </c>
      <c r="B20" s="63" t="s">
        <v>371</v>
      </c>
      <c r="C20" s="124">
        <f>8.18/1.19</f>
        <v>6.873949579831933</v>
      </c>
      <c r="D20" s="124"/>
      <c r="E20" s="124"/>
      <c r="F20" s="124"/>
      <c r="G20" s="124"/>
      <c r="H20" s="124"/>
      <c r="I20" s="124"/>
      <c r="J20" s="124"/>
      <c r="K20" s="124"/>
      <c r="L20" s="124"/>
      <c r="M20" s="125">
        <f t="shared" si="1"/>
        <v>6.873949579831933</v>
      </c>
    </row>
    <row r="21" spans="1:13" ht="37.5">
      <c r="A21" s="65" t="s">
        <v>243</v>
      </c>
      <c r="B21" s="63" t="s">
        <v>372</v>
      </c>
      <c r="C21" s="124"/>
      <c r="D21" s="124"/>
      <c r="E21" s="124"/>
      <c r="F21" s="124"/>
      <c r="G21" s="124"/>
      <c r="H21" s="124"/>
      <c r="I21" s="124"/>
      <c r="J21" s="124"/>
      <c r="K21" s="124"/>
      <c r="L21" s="124"/>
      <c r="M21" s="125">
        <f t="shared" si="1"/>
        <v>0</v>
      </c>
    </row>
    <row r="22" spans="1:13" ht="37.5">
      <c r="A22" s="65" t="s">
        <v>190</v>
      </c>
      <c r="B22" s="63" t="s">
        <v>373</v>
      </c>
      <c r="C22" s="124"/>
      <c r="D22" s="124"/>
      <c r="E22" s="124"/>
      <c r="F22" s="124"/>
      <c r="G22" s="124"/>
      <c r="H22" s="124"/>
      <c r="I22" s="124"/>
      <c r="J22" s="124"/>
      <c r="K22" s="124"/>
      <c r="L22" s="124"/>
      <c r="M22" s="125">
        <f t="shared" si="1"/>
        <v>0</v>
      </c>
    </row>
    <row r="23" spans="1:13" ht="56.25">
      <c r="A23" s="65" t="s">
        <v>192</v>
      </c>
      <c r="B23" s="63" t="s">
        <v>374</v>
      </c>
      <c r="C23" s="124"/>
      <c r="D23" s="124"/>
      <c r="E23" s="124"/>
      <c r="F23" s="124"/>
      <c r="G23" s="124"/>
      <c r="H23" s="124"/>
      <c r="I23" s="124"/>
      <c r="J23" s="124"/>
      <c r="K23" s="124"/>
      <c r="L23" s="124"/>
      <c r="M23" s="125">
        <f t="shared" si="1"/>
        <v>0</v>
      </c>
    </row>
    <row r="24" spans="1:13" ht="56.25">
      <c r="A24" s="65" t="s">
        <v>193</v>
      </c>
      <c r="B24" s="63" t="s">
        <v>375</v>
      </c>
      <c r="C24" s="124"/>
      <c r="D24" s="124"/>
      <c r="E24" s="124"/>
      <c r="F24" s="124"/>
      <c r="G24" s="124"/>
      <c r="H24" s="124"/>
      <c r="I24" s="124"/>
      <c r="J24" s="124"/>
      <c r="K24" s="124"/>
      <c r="L24" s="124"/>
      <c r="M24" s="125">
        <f t="shared" si="1"/>
        <v>0</v>
      </c>
    </row>
    <row r="25" spans="1:13" ht="56.25">
      <c r="A25" s="65" t="s">
        <v>195</v>
      </c>
      <c r="B25" s="63" t="s">
        <v>376</v>
      </c>
      <c r="C25" s="124"/>
      <c r="D25" s="124"/>
      <c r="E25" s="124"/>
      <c r="F25" s="124"/>
      <c r="G25" s="124"/>
      <c r="H25" s="124"/>
      <c r="I25" s="124"/>
      <c r="J25" s="124"/>
      <c r="K25" s="124"/>
      <c r="L25" s="124"/>
      <c r="M25" s="125">
        <f t="shared" si="1"/>
        <v>0</v>
      </c>
    </row>
    <row r="26" spans="1:13" ht="56.25">
      <c r="A26" s="65" t="s">
        <v>196</v>
      </c>
      <c r="B26" s="63" t="s">
        <v>377</v>
      </c>
      <c r="C26" s="124"/>
      <c r="D26" s="124"/>
      <c r="E26" s="124"/>
      <c r="F26" s="124"/>
      <c r="G26" s="124"/>
      <c r="H26" s="124"/>
      <c r="I26" s="124"/>
      <c r="J26" s="124"/>
      <c r="K26" s="124"/>
      <c r="L26" s="124"/>
      <c r="M26" s="125">
        <f t="shared" si="1"/>
        <v>0</v>
      </c>
    </row>
    <row r="27" spans="1:13" ht="24" customHeight="1">
      <c r="A27" s="106" t="s">
        <v>197</v>
      </c>
      <c r="B27" s="73" t="s">
        <v>378</v>
      </c>
      <c r="C27" s="126"/>
      <c r="D27" s="126"/>
      <c r="E27" s="126"/>
      <c r="F27" s="126"/>
      <c r="G27" s="126"/>
      <c r="H27" s="126"/>
      <c r="I27" s="126"/>
      <c r="J27" s="126"/>
      <c r="K27" s="126"/>
      <c r="L27" s="126"/>
      <c r="M27" s="127">
        <f t="shared" si="1"/>
        <v>0</v>
      </c>
    </row>
    <row r="28" spans="1:13" ht="24" customHeight="1">
      <c r="A28" s="107" t="s">
        <v>198</v>
      </c>
      <c r="B28" s="121" t="s">
        <v>379</v>
      </c>
      <c r="C28" s="124"/>
      <c r="D28" s="124"/>
      <c r="E28" s="124"/>
      <c r="F28" s="124"/>
      <c r="G28" s="124"/>
      <c r="H28" s="124"/>
      <c r="I28" s="124"/>
      <c r="J28" s="124"/>
      <c r="K28" s="124"/>
      <c r="L28" s="124"/>
      <c r="M28" s="125">
        <f t="shared" si="1"/>
        <v>0</v>
      </c>
    </row>
    <row r="29" spans="1:13" ht="24" customHeight="1">
      <c r="A29" s="65" t="s">
        <v>199</v>
      </c>
      <c r="B29" s="63" t="s">
        <v>380</v>
      </c>
      <c r="C29" s="124"/>
      <c r="D29" s="124"/>
      <c r="E29" s="124"/>
      <c r="F29" s="124"/>
      <c r="G29" s="124"/>
      <c r="H29" s="124"/>
      <c r="I29" s="124"/>
      <c r="J29" s="124"/>
      <c r="K29" s="124"/>
      <c r="L29" s="124"/>
      <c r="M29" s="125">
        <f t="shared" si="1"/>
        <v>0</v>
      </c>
    </row>
    <row r="30" spans="1:13" ht="56.25">
      <c r="A30" s="65" t="s">
        <v>201</v>
      </c>
      <c r="B30" s="63" t="s">
        <v>381</v>
      </c>
      <c r="C30" s="124"/>
      <c r="D30" s="124"/>
      <c r="E30" s="124"/>
      <c r="F30" s="124"/>
      <c r="G30" s="124"/>
      <c r="H30" s="124"/>
      <c r="I30" s="124"/>
      <c r="J30" s="124"/>
      <c r="K30" s="124"/>
      <c r="L30" s="124"/>
      <c r="M30" s="125">
        <f t="shared" si="1"/>
        <v>0</v>
      </c>
    </row>
    <row r="31" spans="1:13" ht="37.5">
      <c r="A31" s="65" t="s">
        <v>202</v>
      </c>
      <c r="B31" s="63" t="s">
        <v>382</v>
      </c>
      <c r="C31" s="124"/>
      <c r="D31" s="124"/>
      <c r="E31" s="124"/>
      <c r="F31" s="124"/>
      <c r="G31" s="124"/>
      <c r="H31" s="124"/>
      <c r="I31" s="124"/>
      <c r="J31" s="124"/>
      <c r="K31" s="124"/>
      <c r="L31" s="124"/>
      <c r="M31" s="125">
        <f t="shared" si="1"/>
        <v>0</v>
      </c>
    </row>
    <row r="32" spans="1:13" ht="24" customHeight="1">
      <c r="A32" s="65" t="s">
        <v>203</v>
      </c>
      <c r="B32" s="63" t="s">
        <v>383</v>
      </c>
      <c r="C32" s="124"/>
      <c r="D32" s="124"/>
      <c r="E32" s="124"/>
      <c r="F32" s="124"/>
      <c r="G32" s="124"/>
      <c r="H32" s="124"/>
      <c r="I32" s="124"/>
      <c r="J32" s="124"/>
      <c r="K32" s="124"/>
      <c r="L32" s="124"/>
      <c r="M32" s="125">
        <f t="shared" si="1"/>
        <v>0</v>
      </c>
    </row>
    <row r="33" spans="1:13" ht="24" customHeight="1">
      <c r="A33" s="65" t="s">
        <v>205</v>
      </c>
      <c r="B33" s="63" t="s">
        <v>355</v>
      </c>
      <c r="C33" s="124"/>
      <c r="D33" s="124"/>
      <c r="E33" s="124"/>
      <c r="F33" s="124"/>
      <c r="G33" s="124"/>
      <c r="H33" s="124"/>
      <c r="I33" s="124"/>
      <c r="J33" s="124"/>
      <c r="K33" s="124"/>
      <c r="L33" s="124"/>
      <c r="M33" s="125">
        <f t="shared" si="1"/>
        <v>0</v>
      </c>
    </row>
    <row r="34" spans="1:13" ht="24" customHeight="1">
      <c r="A34" s="65" t="s">
        <v>207</v>
      </c>
      <c r="B34" s="63" t="s">
        <v>384</v>
      </c>
      <c r="C34" s="124"/>
      <c r="D34" s="124"/>
      <c r="E34" s="124"/>
      <c r="F34" s="124"/>
      <c r="G34" s="124"/>
      <c r="H34" s="124"/>
      <c r="I34" s="124"/>
      <c r="J34" s="124"/>
      <c r="K34" s="124"/>
      <c r="L34" s="124"/>
      <c r="M34" s="125">
        <f t="shared" si="1"/>
        <v>0</v>
      </c>
    </row>
    <row r="35" spans="1:13" ht="24" customHeight="1">
      <c r="A35" s="65" t="s">
        <v>209</v>
      </c>
      <c r="B35" s="63" t="s">
        <v>356</v>
      </c>
      <c r="C35" s="124"/>
      <c r="D35" s="124"/>
      <c r="E35" s="124"/>
      <c r="F35" s="124"/>
      <c r="G35" s="124"/>
      <c r="H35" s="124"/>
      <c r="I35" s="124"/>
      <c r="J35" s="124"/>
      <c r="K35" s="124"/>
      <c r="L35" s="124"/>
      <c r="M35" s="125">
        <f t="shared" si="1"/>
        <v>0</v>
      </c>
    </row>
    <row r="36" spans="1:13" ht="24" customHeight="1">
      <c r="A36" s="65" t="s">
        <v>211</v>
      </c>
      <c r="B36" s="63" t="s">
        <v>385</v>
      </c>
      <c r="C36" s="124"/>
      <c r="D36" s="124"/>
      <c r="E36" s="124"/>
      <c r="F36" s="124"/>
      <c r="G36" s="124"/>
      <c r="H36" s="124"/>
      <c r="I36" s="124"/>
      <c r="J36" s="124"/>
      <c r="K36" s="124"/>
      <c r="L36" s="124"/>
      <c r="M36" s="125">
        <f t="shared" si="1"/>
        <v>0</v>
      </c>
    </row>
    <row r="37" spans="1:13" ht="24" customHeight="1">
      <c r="A37" s="65" t="s">
        <v>213</v>
      </c>
      <c r="B37" s="63" t="s">
        <v>386</v>
      </c>
      <c r="C37" s="124"/>
      <c r="D37" s="124"/>
      <c r="E37" s="124"/>
      <c r="F37" s="124"/>
      <c r="G37" s="124"/>
      <c r="H37" s="124"/>
      <c r="I37" s="124"/>
      <c r="J37" s="124"/>
      <c r="K37" s="124"/>
      <c r="L37" s="124"/>
      <c r="M37" s="125">
        <f t="shared" si="1"/>
        <v>0</v>
      </c>
    </row>
    <row r="38" spans="1:13" ht="24" customHeight="1">
      <c r="A38" s="106">
        <v>63</v>
      </c>
      <c r="B38" s="73" t="s">
        <v>387</v>
      </c>
      <c r="C38" s="127">
        <f>Πα081!F10-(Πα081!E25-Πα081!E25/1.19)</f>
        <v>3.033613445378151</v>
      </c>
      <c r="D38" s="127"/>
      <c r="E38" s="127"/>
      <c r="F38" s="127"/>
      <c r="G38" s="127"/>
      <c r="H38" s="127"/>
      <c r="I38" s="127"/>
      <c r="J38" s="127"/>
      <c r="K38" s="127"/>
      <c r="L38" s="127"/>
      <c r="M38" s="127">
        <f t="shared" si="1"/>
        <v>3.033613445378151</v>
      </c>
    </row>
    <row r="39" spans="1:13" ht="24" customHeight="1">
      <c r="A39" s="65" t="s">
        <v>215</v>
      </c>
      <c r="B39" s="63" t="s">
        <v>388</v>
      </c>
      <c r="C39" s="124"/>
      <c r="D39" s="124"/>
      <c r="E39" s="124"/>
      <c r="F39" s="124"/>
      <c r="G39" s="124"/>
      <c r="H39" s="124"/>
      <c r="I39" s="124"/>
      <c r="J39" s="124"/>
      <c r="K39" s="124"/>
      <c r="L39" s="124"/>
      <c r="M39" s="125">
        <f t="shared" si="1"/>
        <v>0</v>
      </c>
    </row>
    <row r="40" spans="1:13" ht="37.5">
      <c r="A40" s="65" t="s">
        <v>28</v>
      </c>
      <c r="B40" s="63" t="s">
        <v>389</v>
      </c>
      <c r="C40" s="124"/>
      <c r="D40" s="124"/>
      <c r="E40" s="124"/>
      <c r="F40" s="124"/>
      <c r="G40" s="124"/>
      <c r="H40" s="124"/>
      <c r="I40" s="124"/>
      <c r="J40" s="124"/>
      <c r="K40" s="124"/>
      <c r="L40" s="124"/>
      <c r="M40" s="125">
        <f t="shared" si="1"/>
        <v>0</v>
      </c>
    </row>
    <row r="41" spans="1:13" ht="37.5">
      <c r="A41" s="65" t="s">
        <v>27</v>
      </c>
      <c r="B41" s="63" t="s">
        <v>390</v>
      </c>
      <c r="C41" s="124"/>
      <c r="D41" s="124"/>
      <c r="E41" s="124"/>
      <c r="F41" s="124"/>
      <c r="G41" s="124"/>
      <c r="H41" s="124"/>
      <c r="I41" s="124"/>
      <c r="J41" s="124"/>
      <c r="K41" s="124"/>
      <c r="L41" s="124"/>
      <c r="M41" s="125">
        <f t="shared" si="1"/>
        <v>0</v>
      </c>
    </row>
    <row r="42" spans="1:13" ht="24" customHeight="1">
      <c r="A42" s="65" t="s">
        <v>217</v>
      </c>
      <c r="B42" s="63" t="s">
        <v>391</v>
      </c>
      <c r="C42" s="124"/>
      <c r="D42" s="124"/>
      <c r="E42" s="124"/>
      <c r="F42" s="124"/>
      <c r="G42" s="124"/>
      <c r="H42" s="124"/>
      <c r="I42" s="124"/>
      <c r="J42" s="124"/>
      <c r="K42" s="124"/>
      <c r="L42" s="124"/>
      <c r="M42" s="125">
        <f t="shared" si="1"/>
        <v>0</v>
      </c>
    </row>
    <row r="43" spans="1:13" ht="24" customHeight="1">
      <c r="A43" s="65" t="s">
        <v>219</v>
      </c>
      <c r="B43" s="63" t="s">
        <v>392</v>
      </c>
      <c r="C43" s="124"/>
      <c r="D43" s="124"/>
      <c r="E43" s="124"/>
      <c r="F43" s="124"/>
      <c r="G43" s="124"/>
      <c r="H43" s="124"/>
      <c r="I43" s="124"/>
      <c r="J43" s="124"/>
      <c r="K43" s="124"/>
      <c r="L43" s="124"/>
      <c r="M43" s="125">
        <f t="shared" si="1"/>
        <v>0</v>
      </c>
    </row>
    <row r="44" spans="1:13" ht="24" customHeight="1">
      <c r="A44" s="65" t="s">
        <v>221</v>
      </c>
      <c r="B44" s="63" t="s">
        <v>357</v>
      </c>
      <c r="C44" s="124"/>
      <c r="D44" s="124"/>
      <c r="E44" s="124"/>
      <c r="F44" s="124"/>
      <c r="G44" s="124"/>
      <c r="H44" s="124"/>
      <c r="I44" s="124"/>
      <c r="J44" s="124"/>
      <c r="K44" s="124"/>
      <c r="L44" s="124"/>
      <c r="M44" s="125">
        <f t="shared" si="1"/>
        <v>0</v>
      </c>
    </row>
    <row r="45" spans="1:13" ht="24" customHeight="1">
      <c r="A45" s="65" t="s">
        <v>245</v>
      </c>
      <c r="B45" s="63" t="s">
        <v>0</v>
      </c>
      <c r="C45" s="124"/>
      <c r="D45" s="124"/>
      <c r="E45" s="124"/>
      <c r="F45" s="124"/>
      <c r="G45" s="124"/>
      <c r="H45" s="124"/>
      <c r="I45" s="124"/>
      <c r="J45" s="124"/>
      <c r="K45" s="124"/>
      <c r="L45" s="124"/>
      <c r="M45" s="125">
        <f t="shared" si="1"/>
        <v>0</v>
      </c>
    </row>
    <row r="46" spans="1:13" ht="24" customHeight="1">
      <c r="A46" s="65" t="s">
        <v>247</v>
      </c>
      <c r="B46" s="63" t="s">
        <v>0</v>
      </c>
      <c r="C46" s="124"/>
      <c r="D46" s="124"/>
      <c r="E46" s="124"/>
      <c r="F46" s="124"/>
      <c r="G46" s="124"/>
      <c r="H46" s="124"/>
      <c r="I46" s="124"/>
      <c r="J46" s="124"/>
      <c r="K46" s="124"/>
      <c r="L46" s="124"/>
      <c r="M46" s="125">
        <f t="shared" si="1"/>
        <v>0</v>
      </c>
    </row>
    <row r="47" spans="1:13" ht="24" customHeight="1">
      <c r="A47" s="65" t="s">
        <v>223</v>
      </c>
      <c r="B47" s="63" t="s">
        <v>1</v>
      </c>
      <c r="C47" s="124"/>
      <c r="D47" s="124"/>
      <c r="E47" s="124"/>
      <c r="F47" s="124"/>
      <c r="G47" s="124"/>
      <c r="H47" s="124"/>
      <c r="I47" s="124"/>
      <c r="J47" s="124"/>
      <c r="K47" s="124"/>
      <c r="L47" s="124"/>
      <c r="M47" s="125">
        <f t="shared" si="1"/>
        <v>0</v>
      </c>
    </row>
    <row r="48" spans="1:13" ht="24" customHeight="1">
      <c r="A48" s="65" t="s">
        <v>224</v>
      </c>
      <c r="B48" s="63" t="s">
        <v>2</v>
      </c>
      <c r="C48" s="124"/>
      <c r="D48" s="124"/>
      <c r="E48" s="124"/>
      <c r="F48" s="124"/>
      <c r="G48" s="124"/>
      <c r="H48" s="124"/>
      <c r="I48" s="124"/>
      <c r="J48" s="124"/>
      <c r="K48" s="124"/>
      <c r="L48" s="124"/>
      <c r="M48" s="125">
        <f t="shared" si="1"/>
        <v>0</v>
      </c>
    </row>
    <row r="49" spans="1:13" ht="24" customHeight="1">
      <c r="A49" s="65" t="s">
        <v>225</v>
      </c>
      <c r="B49" s="63" t="s">
        <v>3</v>
      </c>
      <c r="C49" s="124"/>
      <c r="D49" s="124"/>
      <c r="E49" s="124"/>
      <c r="F49" s="124"/>
      <c r="G49" s="124"/>
      <c r="H49" s="124"/>
      <c r="I49" s="124"/>
      <c r="J49" s="124"/>
      <c r="K49" s="124"/>
      <c r="L49" s="124"/>
      <c r="M49" s="125">
        <f t="shared" si="1"/>
        <v>0</v>
      </c>
    </row>
    <row r="50" spans="1:13" ht="24" customHeight="1">
      <c r="A50" s="65" t="s">
        <v>249</v>
      </c>
      <c r="B50" s="63" t="s">
        <v>4</v>
      </c>
      <c r="C50" s="124"/>
      <c r="D50" s="124"/>
      <c r="E50" s="124"/>
      <c r="F50" s="124"/>
      <c r="G50" s="124"/>
      <c r="H50" s="124"/>
      <c r="I50" s="124"/>
      <c r="J50" s="124"/>
      <c r="K50" s="124"/>
      <c r="L50" s="124"/>
      <c r="M50" s="125">
        <f t="shared" si="1"/>
        <v>0</v>
      </c>
    </row>
    <row r="51" spans="1:13" ht="24" customHeight="1">
      <c r="A51" s="106" t="s">
        <v>246</v>
      </c>
      <c r="B51" s="73" t="s">
        <v>5</v>
      </c>
      <c r="C51" s="127">
        <f>Πα081!$F$23</f>
        <v>9.090909090909092</v>
      </c>
      <c r="D51" s="127"/>
      <c r="E51" s="127"/>
      <c r="F51" s="127"/>
      <c r="G51" s="127"/>
      <c r="H51" s="127"/>
      <c r="I51" s="127"/>
      <c r="J51" s="127"/>
      <c r="K51" s="127"/>
      <c r="L51" s="127"/>
      <c r="M51" s="127">
        <f t="shared" si="1"/>
        <v>9.090909090909092</v>
      </c>
    </row>
    <row r="52" spans="1:13" ht="37.5">
      <c r="A52" s="65" t="s">
        <v>360</v>
      </c>
      <c r="B52" s="63" t="s">
        <v>6</v>
      </c>
      <c r="C52" s="128"/>
      <c r="D52" s="128"/>
      <c r="E52" s="128"/>
      <c r="F52" s="128"/>
      <c r="G52" s="128"/>
      <c r="H52" s="128"/>
      <c r="I52" s="128"/>
      <c r="J52" s="128"/>
      <c r="K52" s="128"/>
      <c r="L52" s="128"/>
      <c r="M52" s="125">
        <f t="shared" si="1"/>
        <v>0</v>
      </c>
    </row>
    <row r="53" spans="1:13" ht="37.5">
      <c r="A53" s="65" t="s">
        <v>226</v>
      </c>
      <c r="B53" s="63" t="s">
        <v>7</v>
      </c>
      <c r="C53" s="124"/>
      <c r="D53" s="124"/>
      <c r="E53" s="124"/>
      <c r="F53" s="124"/>
      <c r="G53" s="124"/>
      <c r="H53" s="124"/>
      <c r="I53" s="124"/>
      <c r="J53" s="124"/>
      <c r="K53" s="124"/>
      <c r="L53" s="124"/>
      <c r="M53" s="125">
        <f t="shared" si="1"/>
        <v>0</v>
      </c>
    </row>
    <row r="54" spans="1:13" ht="56.25">
      <c r="A54" s="65" t="s">
        <v>227</v>
      </c>
      <c r="B54" s="63" t="s">
        <v>8</v>
      </c>
      <c r="C54" s="124"/>
      <c r="D54" s="124"/>
      <c r="E54" s="124"/>
      <c r="F54" s="124"/>
      <c r="G54" s="124"/>
      <c r="H54" s="124"/>
      <c r="I54" s="124"/>
      <c r="J54" s="124"/>
      <c r="K54" s="124"/>
      <c r="L54" s="124"/>
      <c r="M54" s="125">
        <f t="shared" si="1"/>
        <v>0</v>
      </c>
    </row>
    <row r="55" spans="1:54" s="97" customFormat="1" ht="30.75" customHeight="1">
      <c r="A55" s="250" t="s">
        <v>351</v>
      </c>
      <c r="B55" s="251"/>
      <c r="C55" s="125">
        <f aca="true" t="shared" si="2" ref="C55:M55">SUM(C12:C54)</f>
        <v>118.99847211611917</v>
      </c>
      <c r="D55" s="125">
        <f t="shared" si="2"/>
        <v>0</v>
      </c>
      <c r="E55" s="125">
        <f t="shared" si="2"/>
        <v>0</v>
      </c>
      <c r="F55" s="125">
        <f t="shared" si="2"/>
        <v>0</v>
      </c>
      <c r="G55" s="125">
        <f t="shared" si="2"/>
        <v>0</v>
      </c>
      <c r="H55" s="125">
        <f t="shared" si="2"/>
        <v>0</v>
      </c>
      <c r="I55" s="125">
        <f t="shared" si="2"/>
        <v>0</v>
      </c>
      <c r="J55" s="125">
        <f t="shared" si="2"/>
        <v>0</v>
      </c>
      <c r="K55" s="125">
        <f t="shared" si="2"/>
        <v>0</v>
      </c>
      <c r="L55" s="125">
        <f t="shared" si="2"/>
        <v>0</v>
      </c>
      <c r="M55" s="125">
        <f t="shared" si="2"/>
        <v>118.99847211611917</v>
      </c>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row>
    <row r="56" spans="1:13" ht="14.25">
      <c r="A56" s="99"/>
      <c r="B56" s="99"/>
      <c r="C56" s="100"/>
      <c r="D56" s="100"/>
      <c r="E56" s="100"/>
      <c r="F56" s="100"/>
      <c r="G56" s="100"/>
      <c r="H56" s="100"/>
      <c r="I56" s="100"/>
      <c r="J56" s="100"/>
      <c r="K56" s="100"/>
      <c r="L56" s="100"/>
      <c r="M56" s="101"/>
    </row>
    <row r="57" spans="1:13" s="102" customFormat="1" ht="30.75" customHeight="1">
      <c r="A57" s="165" t="s">
        <v>259</v>
      </c>
      <c r="B57" s="165"/>
      <c r="C57" s="165" t="s">
        <v>32</v>
      </c>
      <c r="D57" s="165"/>
      <c r="E57" s="165"/>
      <c r="F57" s="144" t="s">
        <v>275</v>
      </c>
      <c r="G57" s="144"/>
      <c r="H57" s="144"/>
      <c r="I57" s="144"/>
      <c r="J57" s="144"/>
      <c r="K57" s="144"/>
      <c r="L57" s="144"/>
      <c r="M57" s="144"/>
    </row>
    <row r="58" spans="1:13" s="102" customFormat="1" ht="111" customHeight="1">
      <c r="A58" s="220">
        <v>39845</v>
      </c>
      <c r="B58" s="220"/>
      <c r="C58" s="220" t="s">
        <v>271</v>
      </c>
      <c r="D58" s="220"/>
      <c r="E58" s="220"/>
      <c r="F58" s="249"/>
      <c r="G58" s="249"/>
      <c r="H58" s="249"/>
      <c r="I58" s="249"/>
      <c r="J58" s="249"/>
      <c r="K58" s="249"/>
      <c r="L58" s="249"/>
      <c r="M58" s="249"/>
    </row>
    <row r="59" spans="1:13" ht="24" customHeight="1">
      <c r="A59" s="99"/>
      <c r="B59" s="99"/>
      <c r="C59" s="100"/>
      <c r="D59" s="100"/>
      <c r="E59" s="100"/>
      <c r="F59" s="100"/>
      <c r="G59" s="100"/>
      <c r="H59" s="100"/>
      <c r="I59" s="100"/>
      <c r="J59" s="100"/>
      <c r="K59" s="100"/>
      <c r="L59" s="100"/>
      <c r="M59" s="101"/>
    </row>
    <row r="60" spans="1:13" ht="24" customHeight="1">
      <c r="A60" s="99"/>
      <c r="B60" s="99"/>
      <c r="C60" s="100"/>
      <c r="D60" s="100"/>
      <c r="E60" s="100"/>
      <c r="F60" s="100"/>
      <c r="G60" s="100"/>
      <c r="H60" s="100"/>
      <c r="I60" s="100"/>
      <c r="J60" s="100"/>
      <c r="K60" s="100"/>
      <c r="L60" s="100"/>
      <c r="M60" s="101"/>
    </row>
    <row r="61" spans="1:13" ht="24" customHeight="1">
      <c r="A61" s="99"/>
      <c r="B61" s="99"/>
      <c r="C61" s="100"/>
      <c r="D61" s="100"/>
      <c r="E61" s="100"/>
      <c r="F61" s="100"/>
      <c r="G61" s="100"/>
      <c r="H61" s="100"/>
      <c r="I61" s="100"/>
      <c r="J61" s="100"/>
      <c r="K61" s="100"/>
      <c r="L61" s="100"/>
      <c r="M61" s="101"/>
    </row>
    <row r="62" spans="1:13" ht="24" customHeight="1">
      <c r="A62" s="99"/>
      <c r="B62" s="99"/>
      <c r="C62" s="100"/>
      <c r="D62" s="100"/>
      <c r="E62" s="100"/>
      <c r="F62" s="100"/>
      <c r="G62" s="100"/>
      <c r="H62" s="100"/>
      <c r="I62" s="100"/>
      <c r="J62" s="100"/>
      <c r="K62" s="100"/>
      <c r="L62" s="100"/>
      <c r="M62" s="101"/>
    </row>
    <row r="63" spans="1:13" ht="24" customHeight="1">
      <c r="A63" s="99"/>
      <c r="B63" s="99"/>
      <c r="C63" s="100"/>
      <c r="D63" s="100"/>
      <c r="E63" s="100"/>
      <c r="F63" s="100"/>
      <c r="G63" s="100"/>
      <c r="H63" s="100"/>
      <c r="I63" s="100"/>
      <c r="J63" s="100"/>
      <c r="K63" s="100"/>
      <c r="L63" s="100"/>
      <c r="M63" s="101"/>
    </row>
    <row r="64" spans="1:13" ht="24" customHeight="1">
      <c r="A64" s="99"/>
      <c r="B64" s="99"/>
      <c r="C64" s="100"/>
      <c r="D64" s="100"/>
      <c r="E64" s="100"/>
      <c r="F64" s="100"/>
      <c r="G64" s="100"/>
      <c r="H64" s="100"/>
      <c r="I64" s="100"/>
      <c r="J64" s="100"/>
      <c r="K64" s="100"/>
      <c r="L64" s="100"/>
      <c r="M64" s="101"/>
    </row>
    <row r="65" spans="1:13" ht="24" customHeight="1">
      <c r="A65" s="99"/>
      <c r="B65" s="99"/>
      <c r="C65" s="100"/>
      <c r="D65" s="100"/>
      <c r="E65" s="100"/>
      <c r="F65" s="100"/>
      <c r="G65" s="100"/>
      <c r="H65" s="100"/>
      <c r="I65" s="100"/>
      <c r="J65" s="100"/>
      <c r="K65" s="100"/>
      <c r="L65" s="100"/>
      <c r="M65" s="101"/>
    </row>
    <row r="66" spans="1:13" ht="24" customHeight="1">
      <c r="A66" s="99"/>
      <c r="B66" s="99"/>
      <c r="C66" s="100"/>
      <c r="D66" s="100"/>
      <c r="E66" s="100"/>
      <c r="F66" s="100"/>
      <c r="G66" s="100"/>
      <c r="H66" s="100"/>
      <c r="I66" s="100"/>
      <c r="J66" s="100"/>
      <c r="K66" s="100"/>
      <c r="L66" s="100"/>
      <c r="M66" s="101"/>
    </row>
    <row r="67" spans="1:13" ht="24" customHeight="1">
      <c r="A67" s="99"/>
      <c r="B67" s="99"/>
      <c r="C67" s="100"/>
      <c r="D67" s="100"/>
      <c r="E67" s="100"/>
      <c r="F67" s="100"/>
      <c r="G67" s="100"/>
      <c r="H67" s="100"/>
      <c r="I67" s="100"/>
      <c r="J67" s="100"/>
      <c r="K67" s="100"/>
      <c r="L67" s="100"/>
      <c r="M67" s="101"/>
    </row>
    <row r="68" spans="1:13" ht="24" customHeight="1">
      <c r="A68" s="99"/>
      <c r="B68" s="99"/>
      <c r="C68" s="100"/>
      <c r="D68" s="100"/>
      <c r="E68" s="100"/>
      <c r="F68" s="100"/>
      <c r="G68" s="100"/>
      <c r="H68" s="100"/>
      <c r="I68" s="100"/>
      <c r="J68" s="100"/>
      <c r="K68" s="100"/>
      <c r="L68" s="100"/>
      <c r="M68" s="101"/>
    </row>
    <row r="69" spans="1:13" ht="24" customHeight="1">
      <c r="A69" s="99"/>
      <c r="B69" s="99"/>
      <c r="C69" s="100"/>
      <c r="D69" s="100"/>
      <c r="E69" s="100"/>
      <c r="F69" s="100"/>
      <c r="G69" s="100"/>
      <c r="H69" s="100"/>
      <c r="I69" s="100"/>
      <c r="J69" s="100"/>
      <c r="K69" s="100"/>
      <c r="L69" s="100"/>
      <c r="M69" s="101"/>
    </row>
    <row r="70" spans="1:13" ht="24" customHeight="1">
      <c r="A70" s="99"/>
      <c r="B70" s="99"/>
      <c r="C70" s="100"/>
      <c r="D70" s="100"/>
      <c r="E70" s="100"/>
      <c r="F70" s="100"/>
      <c r="G70" s="100"/>
      <c r="H70" s="100"/>
      <c r="I70" s="100"/>
      <c r="J70" s="100"/>
      <c r="K70" s="100"/>
      <c r="L70" s="100"/>
      <c r="M70" s="101"/>
    </row>
    <row r="71" spans="1:13" ht="24" customHeight="1">
      <c r="A71" s="99"/>
      <c r="B71" s="99"/>
      <c r="C71" s="100"/>
      <c r="D71" s="100"/>
      <c r="E71" s="100"/>
      <c r="F71" s="100"/>
      <c r="G71" s="100"/>
      <c r="H71" s="100"/>
      <c r="I71" s="100"/>
      <c r="J71" s="100"/>
      <c r="K71" s="100"/>
      <c r="L71" s="100"/>
      <c r="M71" s="101"/>
    </row>
    <row r="72" spans="1:13" ht="24" customHeight="1">
      <c r="A72" s="99"/>
      <c r="B72" s="99"/>
      <c r="C72" s="100"/>
      <c r="D72" s="100"/>
      <c r="E72" s="100"/>
      <c r="F72" s="100"/>
      <c r="G72" s="100"/>
      <c r="H72" s="100"/>
      <c r="I72" s="100"/>
      <c r="J72" s="100"/>
      <c r="K72" s="100"/>
      <c r="L72" s="100"/>
      <c r="M72" s="101"/>
    </row>
    <row r="73" spans="1:13" ht="24" customHeight="1">
      <c r="A73" s="99"/>
      <c r="B73" s="99"/>
      <c r="C73" s="100"/>
      <c r="D73" s="100"/>
      <c r="E73" s="100"/>
      <c r="F73" s="100"/>
      <c r="G73" s="100"/>
      <c r="H73" s="100"/>
      <c r="I73" s="100"/>
      <c r="J73" s="100"/>
      <c r="K73" s="100"/>
      <c r="L73" s="100"/>
      <c r="M73" s="101"/>
    </row>
    <row r="74" spans="1:13" ht="24" customHeight="1">
      <c r="A74" s="99"/>
      <c r="B74" s="99"/>
      <c r="C74" s="100"/>
      <c r="D74" s="100"/>
      <c r="E74" s="100"/>
      <c r="F74" s="100"/>
      <c r="G74" s="100"/>
      <c r="H74" s="100"/>
      <c r="I74" s="100"/>
      <c r="J74" s="100"/>
      <c r="K74" s="100"/>
      <c r="L74" s="100"/>
      <c r="M74" s="101"/>
    </row>
    <row r="75" spans="1:13" ht="24" customHeight="1">
      <c r="A75" s="99"/>
      <c r="B75" s="99"/>
      <c r="C75" s="100"/>
      <c r="D75" s="100"/>
      <c r="E75" s="100"/>
      <c r="F75" s="100"/>
      <c r="G75" s="100"/>
      <c r="H75" s="100"/>
      <c r="I75" s="100"/>
      <c r="J75" s="100"/>
      <c r="K75" s="100"/>
      <c r="L75" s="100"/>
      <c r="M75" s="101"/>
    </row>
    <row r="76" spans="1:13" ht="24" customHeight="1">
      <c r="A76" s="99"/>
      <c r="B76" s="99"/>
      <c r="C76" s="100"/>
      <c r="D76" s="100"/>
      <c r="E76" s="100"/>
      <c r="F76" s="100"/>
      <c r="G76" s="100"/>
      <c r="H76" s="100"/>
      <c r="I76" s="100"/>
      <c r="J76" s="100"/>
      <c r="K76" s="100"/>
      <c r="L76" s="100"/>
      <c r="M76" s="101"/>
    </row>
    <row r="77" spans="1:13" ht="24" customHeight="1">
      <c r="A77" s="99"/>
      <c r="B77" s="99"/>
      <c r="C77" s="100"/>
      <c r="D77" s="100"/>
      <c r="E77" s="100"/>
      <c r="F77" s="100"/>
      <c r="G77" s="100"/>
      <c r="H77" s="100"/>
      <c r="I77" s="100"/>
      <c r="J77" s="100"/>
      <c r="K77" s="100"/>
      <c r="L77" s="100"/>
      <c r="M77" s="101"/>
    </row>
    <row r="78" spans="1:13" ht="24" customHeight="1">
      <c r="A78" s="99"/>
      <c r="B78" s="99"/>
      <c r="C78" s="100"/>
      <c r="D78" s="100"/>
      <c r="E78" s="100"/>
      <c r="F78" s="100"/>
      <c r="G78" s="100"/>
      <c r="H78" s="100"/>
      <c r="I78" s="100"/>
      <c r="J78" s="100"/>
      <c r="K78" s="100"/>
      <c r="L78" s="100"/>
      <c r="M78" s="101"/>
    </row>
    <row r="79" spans="1:13" ht="24" customHeight="1">
      <c r="A79" s="99"/>
      <c r="B79" s="99"/>
      <c r="C79" s="100"/>
      <c r="D79" s="100"/>
      <c r="E79" s="100"/>
      <c r="F79" s="100"/>
      <c r="G79" s="100"/>
      <c r="H79" s="100"/>
      <c r="I79" s="100"/>
      <c r="J79" s="100"/>
      <c r="K79" s="100"/>
      <c r="L79" s="100"/>
      <c r="M79" s="101"/>
    </row>
    <row r="80" spans="1:13" ht="24" customHeight="1">
      <c r="A80" s="99"/>
      <c r="B80" s="99"/>
      <c r="C80" s="100"/>
      <c r="D80" s="100"/>
      <c r="E80" s="100"/>
      <c r="F80" s="100"/>
      <c r="G80" s="100"/>
      <c r="H80" s="100"/>
      <c r="I80" s="100"/>
      <c r="J80" s="100"/>
      <c r="K80" s="100"/>
      <c r="L80" s="100"/>
      <c r="M80" s="101"/>
    </row>
    <row r="81" spans="3:13" s="99" customFormat="1" ht="24" customHeight="1">
      <c r="C81" s="100"/>
      <c r="D81" s="100"/>
      <c r="E81" s="100"/>
      <c r="F81" s="100"/>
      <c r="G81" s="100"/>
      <c r="H81" s="100"/>
      <c r="I81" s="100"/>
      <c r="J81" s="100"/>
      <c r="K81" s="100"/>
      <c r="L81" s="100"/>
      <c r="M81" s="101"/>
    </row>
    <row r="82" spans="3:13" s="99" customFormat="1" ht="24" customHeight="1">
      <c r="C82" s="100"/>
      <c r="D82" s="100"/>
      <c r="E82" s="100"/>
      <c r="F82" s="100"/>
      <c r="G82" s="100"/>
      <c r="H82" s="100"/>
      <c r="I82" s="100"/>
      <c r="J82" s="100"/>
      <c r="K82" s="100"/>
      <c r="L82" s="100"/>
      <c r="M82" s="101"/>
    </row>
    <row r="83" spans="3:13" s="99" customFormat="1" ht="24" customHeight="1">
      <c r="C83" s="100"/>
      <c r="D83" s="100"/>
      <c r="E83" s="100"/>
      <c r="F83" s="100"/>
      <c r="G83" s="100"/>
      <c r="H83" s="100"/>
      <c r="I83" s="100"/>
      <c r="J83" s="100"/>
      <c r="K83" s="100"/>
      <c r="L83" s="100"/>
      <c r="M83" s="101"/>
    </row>
    <row r="84" spans="3:13" s="99" customFormat="1" ht="24" customHeight="1">
      <c r="C84" s="100"/>
      <c r="D84" s="100"/>
      <c r="E84" s="100"/>
      <c r="F84" s="100"/>
      <c r="G84" s="100"/>
      <c r="H84" s="100"/>
      <c r="I84" s="100"/>
      <c r="J84" s="100"/>
      <c r="K84" s="100"/>
      <c r="L84" s="100"/>
      <c r="M84" s="101"/>
    </row>
    <row r="85" spans="3:13" s="99" customFormat="1" ht="24" customHeight="1">
      <c r="C85" s="100"/>
      <c r="D85" s="100"/>
      <c r="E85" s="100"/>
      <c r="F85" s="100"/>
      <c r="G85" s="100"/>
      <c r="H85" s="100"/>
      <c r="I85" s="100"/>
      <c r="J85" s="100"/>
      <c r="K85" s="100"/>
      <c r="L85" s="100"/>
      <c r="M85" s="101"/>
    </row>
    <row r="86" spans="3:13" s="99" customFormat="1" ht="24" customHeight="1">
      <c r="C86" s="100"/>
      <c r="D86" s="100"/>
      <c r="E86" s="100"/>
      <c r="F86" s="100"/>
      <c r="G86" s="100"/>
      <c r="H86" s="100"/>
      <c r="I86" s="100"/>
      <c r="J86" s="100"/>
      <c r="K86" s="100"/>
      <c r="L86" s="100"/>
      <c r="M86" s="101"/>
    </row>
    <row r="87" spans="3:13" s="99" customFormat="1" ht="24" customHeight="1">
      <c r="C87" s="100"/>
      <c r="D87" s="100"/>
      <c r="E87" s="100"/>
      <c r="F87" s="100"/>
      <c r="G87" s="100"/>
      <c r="H87" s="100"/>
      <c r="I87" s="100"/>
      <c r="J87" s="100"/>
      <c r="K87" s="100"/>
      <c r="L87" s="100"/>
      <c r="M87" s="101"/>
    </row>
    <row r="88" spans="3:13" s="99" customFormat="1" ht="24" customHeight="1">
      <c r="C88" s="100"/>
      <c r="D88" s="100"/>
      <c r="E88" s="100"/>
      <c r="F88" s="100"/>
      <c r="G88" s="100"/>
      <c r="H88" s="100"/>
      <c r="I88" s="100"/>
      <c r="J88" s="100"/>
      <c r="K88" s="100"/>
      <c r="L88" s="100"/>
      <c r="M88" s="101"/>
    </row>
    <row r="89" spans="3:13" s="99" customFormat="1" ht="24" customHeight="1">
      <c r="C89" s="100"/>
      <c r="D89" s="100"/>
      <c r="E89" s="100"/>
      <c r="F89" s="100"/>
      <c r="G89" s="100"/>
      <c r="H89" s="100"/>
      <c r="I89" s="100"/>
      <c r="J89" s="100"/>
      <c r="K89" s="100"/>
      <c r="L89" s="100"/>
      <c r="M89" s="101"/>
    </row>
    <row r="90" spans="3:13" s="99" customFormat="1" ht="24" customHeight="1">
      <c r="C90" s="100"/>
      <c r="D90" s="100"/>
      <c r="E90" s="100"/>
      <c r="F90" s="100"/>
      <c r="G90" s="100"/>
      <c r="H90" s="100"/>
      <c r="I90" s="100"/>
      <c r="J90" s="100"/>
      <c r="K90" s="100"/>
      <c r="L90" s="100"/>
      <c r="M90" s="101"/>
    </row>
    <row r="91" spans="3:13" s="99" customFormat="1" ht="24" customHeight="1">
      <c r="C91" s="100"/>
      <c r="D91" s="100"/>
      <c r="E91" s="100"/>
      <c r="F91" s="100"/>
      <c r="G91" s="100"/>
      <c r="H91" s="100"/>
      <c r="I91" s="100"/>
      <c r="J91" s="100"/>
      <c r="K91" s="100"/>
      <c r="L91" s="100"/>
      <c r="M91" s="101"/>
    </row>
    <row r="92" spans="3:13" s="99" customFormat="1" ht="24" customHeight="1">
      <c r="C92" s="100"/>
      <c r="D92" s="100"/>
      <c r="E92" s="100"/>
      <c r="F92" s="100"/>
      <c r="G92" s="100"/>
      <c r="H92" s="100"/>
      <c r="I92" s="100"/>
      <c r="J92" s="100"/>
      <c r="K92" s="100"/>
      <c r="L92" s="100"/>
      <c r="M92" s="101"/>
    </row>
    <row r="93" spans="3:13" s="99" customFormat="1" ht="24" customHeight="1">
      <c r="C93" s="100"/>
      <c r="D93" s="100"/>
      <c r="E93" s="100"/>
      <c r="F93" s="100"/>
      <c r="G93" s="100"/>
      <c r="H93" s="100"/>
      <c r="I93" s="100"/>
      <c r="J93" s="100"/>
      <c r="K93" s="100"/>
      <c r="L93" s="100"/>
      <c r="M93" s="101"/>
    </row>
    <row r="94" spans="3:13" s="99" customFormat="1" ht="24" customHeight="1">
      <c r="C94" s="100"/>
      <c r="D94" s="100"/>
      <c r="E94" s="100"/>
      <c r="F94" s="100"/>
      <c r="G94" s="100"/>
      <c r="H94" s="100"/>
      <c r="I94" s="100"/>
      <c r="J94" s="100"/>
      <c r="K94" s="100"/>
      <c r="L94" s="100"/>
      <c r="M94" s="101"/>
    </row>
    <row r="95" spans="3:13" s="99" customFormat="1" ht="24" customHeight="1">
      <c r="C95" s="100"/>
      <c r="D95" s="100"/>
      <c r="E95" s="100"/>
      <c r="F95" s="100"/>
      <c r="G95" s="100"/>
      <c r="H95" s="100"/>
      <c r="I95" s="100"/>
      <c r="J95" s="100"/>
      <c r="K95" s="100"/>
      <c r="L95" s="100"/>
      <c r="M95" s="101"/>
    </row>
    <row r="96" spans="3:13" s="99" customFormat="1" ht="24" customHeight="1">
      <c r="C96" s="100"/>
      <c r="D96" s="100"/>
      <c r="E96" s="100"/>
      <c r="F96" s="100"/>
      <c r="G96" s="100"/>
      <c r="H96" s="100"/>
      <c r="I96" s="100"/>
      <c r="J96" s="100"/>
      <c r="K96" s="100"/>
      <c r="L96" s="100"/>
      <c r="M96" s="101"/>
    </row>
    <row r="97" spans="3:13" s="99" customFormat="1" ht="24" customHeight="1">
      <c r="C97" s="100"/>
      <c r="D97" s="100"/>
      <c r="E97" s="100"/>
      <c r="F97" s="100"/>
      <c r="G97" s="100"/>
      <c r="H97" s="100"/>
      <c r="I97" s="100"/>
      <c r="J97" s="100"/>
      <c r="K97" s="100"/>
      <c r="L97" s="100"/>
      <c r="M97" s="101"/>
    </row>
    <row r="98" spans="3:13" s="99" customFormat="1" ht="24" customHeight="1">
      <c r="C98" s="100"/>
      <c r="D98" s="100"/>
      <c r="E98" s="100"/>
      <c r="F98" s="100"/>
      <c r="G98" s="100"/>
      <c r="H98" s="100"/>
      <c r="I98" s="100"/>
      <c r="J98" s="100"/>
      <c r="K98" s="100"/>
      <c r="L98" s="100"/>
      <c r="M98" s="101"/>
    </row>
    <row r="99" spans="3:13" s="99" customFormat="1" ht="24" customHeight="1">
      <c r="C99" s="100"/>
      <c r="D99" s="100"/>
      <c r="E99" s="100"/>
      <c r="F99" s="100"/>
      <c r="G99" s="100"/>
      <c r="H99" s="100"/>
      <c r="I99" s="100"/>
      <c r="J99" s="100"/>
      <c r="K99" s="100"/>
      <c r="L99" s="100"/>
      <c r="M99" s="101"/>
    </row>
    <row r="100" spans="3:13" s="99" customFormat="1" ht="24" customHeight="1">
      <c r="C100" s="100"/>
      <c r="D100" s="100"/>
      <c r="E100" s="100"/>
      <c r="F100" s="100"/>
      <c r="G100" s="100"/>
      <c r="H100" s="100"/>
      <c r="I100" s="100"/>
      <c r="J100" s="100"/>
      <c r="K100" s="100"/>
      <c r="L100" s="100"/>
      <c r="M100" s="101"/>
    </row>
    <row r="101" spans="3:13" s="99" customFormat="1" ht="24" customHeight="1">
      <c r="C101" s="100"/>
      <c r="D101" s="100"/>
      <c r="E101" s="100"/>
      <c r="F101" s="100"/>
      <c r="G101" s="100"/>
      <c r="H101" s="100"/>
      <c r="I101" s="100"/>
      <c r="J101" s="100"/>
      <c r="K101" s="100"/>
      <c r="L101" s="100"/>
      <c r="M101" s="101"/>
    </row>
    <row r="102" spans="3:13" s="99" customFormat="1" ht="24" customHeight="1">
      <c r="C102" s="100"/>
      <c r="D102" s="100"/>
      <c r="E102" s="100"/>
      <c r="F102" s="100"/>
      <c r="G102" s="100"/>
      <c r="H102" s="100"/>
      <c r="I102" s="100"/>
      <c r="J102" s="100"/>
      <c r="K102" s="100"/>
      <c r="L102" s="100"/>
      <c r="M102" s="101"/>
    </row>
    <row r="103" spans="3:13" s="99" customFormat="1" ht="24" customHeight="1">
      <c r="C103" s="100"/>
      <c r="D103" s="100"/>
      <c r="E103" s="100"/>
      <c r="F103" s="100"/>
      <c r="G103" s="100"/>
      <c r="H103" s="100"/>
      <c r="I103" s="100"/>
      <c r="J103" s="100"/>
      <c r="K103" s="100"/>
      <c r="L103" s="100"/>
      <c r="M103" s="101"/>
    </row>
    <row r="104" spans="3:13" s="99" customFormat="1" ht="24" customHeight="1">
      <c r="C104" s="100"/>
      <c r="D104" s="100"/>
      <c r="E104" s="100"/>
      <c r="F104" s="100"/>
      <c r="G104" s="100"/>
      <c r="H104" s="100"/>
      <c r="I104" s="100"/>
      <c r="J104" s="100"/>
      <c r="K104" s="100"/>
      <c r="L104" s="100"/>
      <c r="M104" s="101"/>
    </row>
    <row r="105" spans="3:13" s="99" customFormat="1" ht="24" customHeight="1">
      <c r="C105" s="100"/>
      <c r="D105" s="100"/>
      <c r="E105" s="100"/>
      <c r="F105" s="100"/>
      <c r="G105" s="100"/>
      <c r="H105" s="100"/>
      <c r="I105" s="100"/>
      <c r="J105" s="100"/>
      <c r="K105" s="100"/>
      <c r="L105" s="100"/>
      <c r="M105" s="101"/>
    </row>
    <row r="106" spans="3:13" s="99" customFormat="1" ht="24" customHeight="1">
      <c r="C106" s="100"/>
      <c r="D106" s="100"/>
      <c r="E106" s="100"/>
      <c r="F106" s="100"/>
      <c r="G106" s="100"/>
      <c r="H106" s="100"/>
      <c r="I106" s="100"/>
      <c r="J106" s="100"/>
      <c r="K106" s="100"/>
      <c r="L106" s="100"/>
      <c r="M106" s="101"/>
    </row>
    <row r="107" spans="3:13" s="99" customFormat="1" ht="24" customHeight="1">
      <c r="C107" s="100"/>
      <c r="D107" s="100"/>
      <c r="E107" s="100"/>
      <c r="F107" s="100"/>
      <c r="G107" s="100"/>
      <c r="H107" s="100"/>
      <c r="I107" s="100"/>
      <c r="J107" s="100"/>
      <c r="K107" s="100"/>
      <c r="L107" s="100"/>
      <c r="M107" s="101"/>
    </row>
    <row r="108" spans="3:13" s="99" customFormat="1" ht="24" customHeight="1">
      <c r="C108" s="100"/>
      <c r="D108" s="100"/>
      <c r="E108" s="100"/>
      <c r="F108" s="100"/>
      <c r="G108" s="100"/>
      <c r="H108" s="100"/>
      <c r="I108" s="100"/>
      <c r="J108" s="100"/>
      <c r="K108" s="100"/>
      <c r="L108" s="100"/>
      <c r="M108" s="101"/>
    </row>
    <row r="109" spans="3:13" s="99" customFormat="1" ht="24" customHeight="1">
      <c r="C109" s="100"/>
      <c r="D109" s="100"/>
      <c r="E109" s="100"/>
      <c r="F109" s="100"/>
      <c r="G109" s="100"/>
      <c r="H109" s="100"/>
      <c r="I109" s="100"/>
      <c r="J109" s="100"/>
      <c r="K109" s="100"/>
      <c r="L109" s="100"/>
      <c r="M109" s="101"/>
    </row>
    <row r="110" spans="3:13" s="99" customFormat="1" ht="24" customHeight="1">
      <c r="C110" s="100"/>
      <c r="D110" s="100"/>
      <c r="E110" s="100"/>
      <c r="F110" s="100"/>
      <c r="G110" s="100"/>
      <c r="H110" s="100"/>
      <c r="I110" s="100"/>
      <c r="J110" s="100"/>
      <c r="K110" s="100"/>
      <c r="L110" s="100"/>
      <c r="M110" s="101"/>
    </row>
    <row r="111" spans="3:13" s="99" customFormat="1" ht="24" customHeight="1">
      <c r="C111" s="100"/>
      <c r="D111" s="100"/>
      <c r="E111" s="100"/>
      <c r="F111" s="100"/>
      <c r="G111" s="100"/>
      <c r="H111" s="100"/>
      <c r="I111" s="100"/>
      <c r="J111" s="100"/>
      <c r="K111" s="100"/>
      <c r="L111" s="100"/>
      <c r="M111" s="101"/>
    </row>
    <row r="112" spans="3:13" s="99" customFormat="1" ht="24" customHeight="1">
      <c r="C112" s="100"/>
      <c r="D112" s="100"/>
      <c r="E112" s="100"/>
      <c r="F112" s="100"/>
      <c r="G112" s="100"/>
      <c r="H112" s="100"/>
      <c r="I112" s="100"/>
      <c r="J112" s="100"/>
      <c r="K112" s="100"/>
      <c r="L112" s="100"/>
      <c r="M112" s="101"/>
    </row>
    <row r="113" spans="3:13" s="99" customFormat="1" ht="24" customHeight="1">
      <c r="C113" s="100"/>
      <c r="D113" s="100"/>
      <c r="E113" s="100"/>
      <c r="F113" s="100"/>
      <c r="G113" s="100"/>
      <c r="H113" s="100"/>
      <c r="I113" s="100"/>
      <c r="J113" s="100"/>
      <c r="K113" s="100"/>
      <c r="L113" s="100"/>
      <c r="M113" s="101"/>
    </row>
    <row r="114" spans="3:13" s="99" customFormat="1" ht="24" customHeight="1">
      <c r="C114" s="100"/>
      <c r="D114" s="100"/>
      <c r="E114" s="100"/>
      <c r="F114" s="100"/>
      <c r="G114" s="100"/>
      <c r="H114" s="100"/>
      <c r="I114" s="100"/>
      <c r="J114" s="100"/>
      <c r="K114" s="100"/>
      <c r="L114" s="100"/>
      <c r="M114" s="101"/>
    </row>
    <row r="115" spans="3:13" s="99" customFormat="1" ht="24" customHeight="1">
      <c r="C115" s="100"/>
      <c r="D115" s="100"/>
      <c r="E115" s="100"/>
      <c r="F115" s="100"/>
      <c r="G115" s="100"/>
      <c r="H115" s="100"/>
      <c r="I115" s="100"/>
      <c r="J115" s="100"/>
      <c r="K115" s="100"/>
      <c r="L115" s="100"/>
      <c r="M115" s="101"/>
    </row>
    <row r="116" spans="3:13" s="99" customFormat="1" ht="24" customHeight="1">
      <c r="C116" s="100"/>
      <c r="D116" s="100"/>
      <c r="E116" s="100"/>
      <c r="F116" s="100"/>
      <c r="G116" s="100"/>
      <c r="H116" s="100"/>
      <c r="I116" s="100"/>
      <c r="J116" s="100"/>
      <c r="K116" s="100"/>
      <c r="L116" s="100"/>
      <c r="M116" s="101"/>
    </row>
    <row r="117" spans="3:13" s="99" customFormat="1" ht="24" customHeight="1">
      <c r="C117" s="100"/>
      <c r="D117" s="100"/>
      <c r="E117" s="100"/>
      <c r="F117" s="100"/>
      <c r="G117" s="100"/>
      <c r="H117" s="100"/>
      <c r="I117" s="100"/>
      <c r="J117" s="100"/>
      <c r="K117" s="100"/>
      <c r="L117" s="100"/>
      <c r="M117" s="101"/>
    </row>
    <row r="118" spans="3:13" s="99" customFormat="1" ht="24" customHeight="1">
      <c r="C118" s="100"/>
      <c r="D118" s="100"/>
      <c r="E118" s="100"/>
      <c r="F118" s="100"/>
      <c r="G118" s="100"/>
      <c r="H118" s="100"/>
      <c r="I118" s="100"/>
      <c r="J118" s="100"/>
      <c r="K118" s="100"/>
      <c r="L118" s="100"/>
      <c r="M118" s="101"/>
    </row>
    <row r="119" spans="3:13" s="99" customFormat="1" ht="24" customHeight="1">
      <c r="C119" s="100"/>
      <c r="D119" s="100"/>
      <c r="E119" s="100"/>
      <c r="F119" s="100"/>
      <c r="G119" s="100"/>
      <c r="H119" s="100"/>
      <c r="I119" s="100"/>
      <c r="J119" s="100"/>
      <c r="K119" s="100"/>
      <c r="L119" s="100"/>
      <c r="M119" s="101"/>
    </row>
    <row r="120" spans="3:13" s="99" customFormat="1" ht="24" customHeight="1">
      <c r="C120" s="100"/>
      <c r="D120" s="100"/>
      <c r="E120" s="100"/>
      <c r="F120" s="100"/>
      <c r="G120" s="100"/>
      <c r="H120" s="100"/>
      <c r="I120" s="100"/>
      <c r="J120" s="100"/>
      <c r="K120" s="100"/>
      <c r="L120" s="100"/>
      <c r="M120" s="101"/>
    </row>
    <row r="121" spans="3:13" s="99" customFormat="1" ht="24" customHeight="1">
      <c r="C121" s="100"/>
      <c r="D121" s="100"/>
      <c r="E121" s="100"/>
      <c r="F121" s="100"/>
      <c r="G121" s="100"/>
      <c r="H121" s="100"/>
      <c r="I121" s="100"/>
      <c r="J121" s="100"/>
      <c r="K121" s="100"/>
      <c r="L121" s="100"/>
      <c r="M121" s="101"/>
    </row>
    <row r="122" spans="3:13" s="99" customFormat="1" ht="24" customHeight="1">
      <c r="C122" s="100"/>
      <c r="D122" s="100"/>
      <c r="E122" s="100"/>
      <c r="F122" s="100"/>
      <c r="G122" s="100"/>
      <c r="H122" s="100"/>
      <c r="I122" s="100"/>
      <c r="J122" s="100"/>
      <c r="K122" s="100"/>
      <c r="L122" s="100"/>
      <c r="M122" s="101"/>
    </row>
    <row r="123" spans="3:13" s="99" customFormat="1" ht="24" customHeight="1">
      <c r="C123" s="100"/>
      <c r="D123" s="100"/>
      <c r="E123" s="100"/>
      <c r="F123" s="100"/>
      <c r="G123" s="100"/>
      <c r="H123" s="100"/>
      <c r="I123" s="100"/>
      <c r="J123" s="100"/>
      <c r="K123" s="100"/>
      <c r="L123" s="100"/>
      <c r="M123" s="101"/>
    </row>
    <row r="124" spans="3:13" s="99" customFormat="1" ht="24" customHeight="1">
      <c r="C124" s="100"/>
      <c r="D124" s="100"/>
      <c r="E124" s="100"/>
      <c r="F124" s="100"/>
      <c r="G124" s="100"/>
      <c r="H124" s="100"/>
      <c r="I124" s="100"/>
      <c r="J124" s="100"/>
      <c r="K124" s="100"/>
      <c r="L124" s="100"/>
      <c r="M124" s="101"/>
    </row>
    <row r="125" spans="3:13" s="99" customFormat="1" ht="24" customHeight="1">
      <c r="C125" s="100"/>
      <c r="D125" s="100"/>
      <c r="E125" s="100"/>
      <c r="F125" s="100"/>
      <c r="G125" s="100"/>
      <c r="H125" s="100"/>
      <c r="I125" s="100"/>
      <c r="J125" s="100"/>
      <c r="K125" s="100"/>
      <c r="L125" s="100"/>
      <c r="M125" s="101"/>
    </row>
    <row r="126" spans="3:13" s="99" customFormat="1" ht="24" customHeight="1">
      <c r="C126" s="100"/>
      <c r="D126" s="100"/>
      <c r="E126" s="100"/>
      <c r="F126" s="100"/>
      <c r="G126" s="100"/>
      <c r="H126" s="100"/>
      <c r="I126" s="100"/>
      <c r="J126" s="100"/>
      <c r="K126" s="100"/>
      <c r="L126" s="100"/>
      <c r="M126" s="101"/>
    </row>
    <row r="127" spans="3:13" s="99" customFormat="1" ht="24" customHeight="1">
      <c r="C127" s="100"/>
      <c r="D127" s="100"/>
      <c r="E127" s="100"/>
      <c r="F127" s="100"/>
      <c r="G127" s="100"/>
      <c r="H127" s="100"/>
      <c r="I127" s="100"/>
      <c r="J127" s="100"/>
      <c r="K127" s="100"/>
      <c r="L127" s="100"/>
      <c r="M127" s="101"/>
    </row>
    <row r="128" spans="3:13" s="99" customFormat="1" ht="24" customHeight="1">
      <c r="C128" s="100"/>
      <c r="D128" s="100"/>
      <c r="E128" s="100"/>
      <c r="F128" s="100"/>
      <c r="G128" s="100"/>
      <c r="H128" s="100"/>
      <c r="I128" s="100"/>
      <c r="J128" s="100"/>
      <c r="K128" s="100"/>
      <c r="L128" s="100"/>
      <c r="M128" s="101"/>
    </row>
    <row r="129" spans="3:13" s="99" customFormat="1" ht="24" customHeight="1">
      <c r="C129" s="100"/>
      <c r="D129" s="100"/>
      <c r="E129" s="100"/>
      <c r="F129" s="100"/>
      <c r="G129" s="100"/>
      <c r="H129" s="100"/>
      <c r="I129" s="100"/>
      <c r="J129" s="100"/>
      <c r="K129" s="100"/>
      <c r="L129" s="100"/>
      <c r="M129" s="101"/>
    </row>
    <row r="130" spans="3:13" s="99" customFormat="1" ht="24" customHeight="1">
      <c r="C130" s="100"/>
      <c r="D130" s="100"/>
      <c r="E130" s="100"/>
      <c r="F130" s="100"/>
      <c r="G130" s="100"/>
      <c r="H130" s="100"/>
      <c r="I130" s="100"/>
      <c r="J130" s="100"/>
      <c r="K130" s="100"/>
      <c r="L130" s="100"/>
      <c r="M130" s="101"/>
    </row>
    <row r="131" spans="3:13" s="99" customFormat="1" ht="24" customHeight="1">
      <c r="C131" s="100"/>
      <c r="D131" s="100"/>
      <c r="E131" s="100"/>
      <c r="F131" s="100"/>
      <c r="G131" s="100"/>
      <c r="H131" s="100"/>
      <c r="I131" s="100"/>
      <c r="J131" s="100"/>
      <c r="K131" s="100"/>
      <c r="L131" s="100"/>
      <c r="M131" s="101"/>
    </row>
    <row r="132" spans="3:13" s="99" customFormat="1" ht="24" customHeight="1">
      <c r="C132" s="100"/>
      <c r="D132" s="100"/>
      <c r="E132" s="100"/>
      <c r="F132" s="100"/>
      <c r="G132" s="100"/>
      <c r="H132" s="100"/>
      <c r="I132" s="100"/>
      <c r="J132" s="100"/>
      <c r="K132" s="100"/>
      <c r="L132" s="100"/>
      <c r="M132" s="101"/>
    </row>
    <row r="133" spans="3:13" s="99" customFormat="1" ht="24" customHeight="1">
      <c r="C133" s="100"/>
      <c r="D133" s="100"/>
      <c r="E133" s="100"/>
      <c r="F133" s="100"/>
      <c r="G133" s="100"/>
      <c r="H133" s="100"/>
      <c r="I133" s="100"/>
      <c r="J133" s="100"/>
      <c r="K133" s="100"/>
      <c r="L133" s="100"/>
      <c r="M133" s="101"/>
    </row>
    <row r="134" spans="3:13" s="99" customFormat="1" ht="24" customHeight="1">
      <c r="C134" s="100"/>
      <c r="D134" s="100"/>
      <c r="E134" s="100"/>
      <c r="F134" s="100"/>
      <c r="G134" s="100"/>
      <c r="H134" s="100"/>
      <c r="I134" s="100"/>
      <c r="J134" s="100"/>
      <c r="K134" s="100"/>
      <c r="L134" s="100"/>
      <c r="M134" s="101"/>
    </row>
    <row r="135" spans="3:13" s="99" customFormat="1" ht="24" customHeight="1">
      <c r="C135" s="100"/>
      <c r="D135" s="100"/>
      <c r="E135" s="100"/>
      <c r="F135" s="100"/>
      <c r="G135" s="100"/>
      <c r="H135" s="100"/>
      <c r="I135" s="100"/>
      <c r="J135" s="100"/>
      <c r="K135" s="100"/>
      <c r="L135" s="100"/>
      <c r="M135" s="101"/>
    </row>
    <row r="136" spans="3:13" s="99" customFormat="1" ht="24" customHeight="1">
      <c r="C136" s="100"/>
      <c r="D136" s="100"/>
      <c r="E136" s="100"/>
      <c r="F136" s="100"/>
      <c r="G136" s="100"/>
      <c r="H136" s="100"/>
      <c r="I136" s="100"/>
      <c r="J136" s="100"/>
      <c r="K136" s="100"/>
      <c r="L136" s="100"/>
      <c r="M136" s="101"/>
    </row>
    <row r="137" spans="3:13" s="99" customFormat="1" ht="24" customHeight="1">
      <c r="C137" s="100"/>
      <c r="D137" s="100"/>
      <c r="E137" s="100"/>
      <c r="F137" s="100"/>
      <c r="G137" s="100"/>
      <c r="H137" s="100"/>
      <c r="I137" s="100"/>
      <c r="J137" s="100"/>
      <c r="K137" s="100"/>
      <c r="L137" s="100"/>
      <c r="M137" s="101"/>
    </row>
    <row r="138" spans="3:13" s="99" customFormat="1" ht="24" customHeight="1">
      <c r="C138" s="100"/>
      <c r="D138" s="100"/>
      <c r="E138" s="100"/>
      <c r="F138" s="100"/>
      <c r="G138" s="100"/>
      <c r="H138" s="100"/>
      <c r="I138" s="100"/>
      <c r="J138" s="100"/>
      <c r="K138" s="100"/>
      <c r="L138" s="100"/>
      <c r="M138" s="101"/>
    </row>
    <row r="139" spans="3:13" s="99" customFormat="1" ht="24" customHeight="1">
      <c r="C139" s="100"/>
      <c r="D139" s="100"/>
      <c r="E139" s="100"/>
      <c r="F139" s="100"/>
      <c r="G139" s="100"/>
      <c r="H139" s="100"/>
      <c r="I139" s="100"/>
      <c r="J139" s="100"/>
      <c r="K139" s="100"/>
      <c r="L139" s="100"/>
      <c r="M139" s="101"/>
    </row>
    <row r="140" spans="3:13" s="99" customFormat="1" ht="24" customHeight="1">
      <c r="C140" s="100"/>
      <c r="D140" s="100"/>
      <c r="E140" s="100"/>
      <c r="F140" s="100"/>
      <c r="G140" s="100"/>
      <c r="H140" s="100"/>
      <c r="I140" s="100"/>
      <c r="J140" s="100"/>
      <c r="K140" s="100"/>
      <c r="L140" s="100"/>
      <c r="M140" s="101"/>
    </row>
    <row r="141" spans="3:13" s="99" customFormat="1" ht="24" customHeight="1">
      <c r="C141" s="100"/>
      <c r="D141" s="100"/>
      <c r="E141" s="100"/>
      <c r="F141" s="100"/>
      <c r="G141" s="100"/>
      <c r="H141" s="100"/>
      <c r="I141" s="100"/>
      <c r="J141" s="100"/>
      <c r="K141" s="100"/>
      <c r="L141" s="100"/>
      <c r="M141" s="101"/>
    </row>
    <row r="142" spans="3:13" s="99" customFormat="1" ht="24" customHeight="1">
      <c r="C142" s="100"/>
      <c r="D142" s="100"/>
      <c r="E142" s="100"/>
      <c r="F142" s="100"/>
      <c r="G142" s="100"/>
      <c r="H142" s="100"/>
      <c r="I142" s="100"/>
      <c r="J142" s="100"/>
      <c r="K142" s="100"/>
      <c r="L142" s="100"/>
      <c r="M142" s="101"/>
    </row>
    <row r="143" spans="3:13" s="99" customFormat="1" ht="24" customHeight="1">
      <c r="C143" s="100"/>
      <c r="D143" s="100"/>
      <c r="E143" s="100"/>
      <c r="F143" s="100"/>
      <c r="G143" s="100"/>
      <c r="H143" s="100"/>
      <c r="I143" s="100"/>
      <c r="J143" s="100"/>
      <c r="K143" s="100"/>
      <c r="L143" s="100"/>
      <c r="M143" s="101"/>
    </row>
    <row r="144" spans="3:13" s="99" customFormat="1" ht="24" customHeight="1">
      <c r="C144" s="100"/>
      <c r="D144" s="100"/>
      <c r="E144" s="100"/>
      <c r="F144" s="100"/>
      <c r="G144" s="100"/>
      <c r="H144" s="100"/>
      <c r="I144" s="100"/>
      <c r="J144" s="100"/>
      <c r="K144" s="100"/>
      <c r="L144" s="100"/>
      <c r="M144" s="101"/>
    </row>
    <row r="145" spans="3:13" s="99" customFormat="1" ht="24" customHeight="1">
      <c r="C145" s="100"/>
      <c r="D145" s="100"/>
      <c r="E145" s="100"/>
      <c r="F145" s="100"/>
      <c r="G145" s="100"/>
      <c r="H145" s="100"/>
      <c r="I145" s="100"/>
      <c r="J145" s="100"/>
      <c r="K145" s="100"/>
      <c r="L145" s="100"/>
      <c r="M145" s="101"/>
    </row>
    <row r="146" spans="3:13" s="99" customFormat="1" ht="24" customHeight="1">
      <c r="C146" s="100"/>
      <c r="D146" s="100"/>
      <c r="E146" s="100"/>
      <c r="F146" s="100"/>
      <c r="G146" s="100"/>
      <c r="H146" s="100"/>
      <c r="I146" s="100"/>
      <c r="J146" s="100"/>
      <c r="K146" s="100"/>
      <c r="L146" s="100"/>
      <c r="M146" s="101"/>
    </row>
    <row r="147" spans="3:13" s="99" customFormat="1" ht="24" customHeight="1">
      <c r="C147" s="100"/>
      <c r="D147" s="100"/>
      <c r="E147" s="100"/>
      <c r="F147" s="100"/>
      <c r="G147" s="100"/>
      <c r="H147" s="100"/>
      <c r="I147" s="100"/>
      <c r="J147" s="100"/>
      <c r="K147" s="100"/>
      <c r="L147" s="100"/>
      <c r="M147" s="101"/>
    </row>
    <row r="148" spans="3:13" s="99" customFormat="1" ht="24" customHeight="1">
      <c r="C148" s="100"/>
      <c r="D148" s="100"/>
      <c r="E148" s="100"/>
      <c r="F148" s="100"/>
      <c r="G148" s="100"/>
      <c r="H148" s="100"/>
      <c r="I148" s="100"/>
      <c r="J148" s="100"/>
      <c r="K148" s="100"/>
      <c r="L148" s="100"/>
      <c r="M148" s="101"/>
    </row>
    <row r="149" spans="3:13" s="99" customFormat="1" ht="24" customHeight="1">
      <c r="C149" s="100"/>
      <c r="D149" s="100"/>
      <c r="E149" s="100"/>
      <c r="F149" s="100"/>
      <c r="G149" s="100"/>
      <c r="H149" s="100"/>
      <c r="I149" s="100"/>
      <c r="J149" s="100"/>
      <c r="K149" s="100"/>
      <c r="L149" s="100"/>
      <c r="M149" s="101"/>
    </row>
    <row r="150" spans="3:13" s="99" customFormat="1" ht="24" customHeight="1">
      <c r="C150" s="100"/>
      <c r="D150" s="100"/>
      <c r="E150" s="100"/>
      <c r="F150" s="100"/>
      <c r="G150" s="100"/>
      <c r="H150" s="100"/>
      <c r="I150" s="100"/>
      <c r="J150" s="100"/>
      <c r="K150" s="100"/>
      <c r="L150" s="100"/>
      <c r="M150" s="101"/>
    </row>
    <row r="151" spans="3:13" s="99" customFormat="1" ht="24" customHeight="1">
      <c r="C151" s="100"/>
      <c r="D151" s="100"/>
      <c r="E151" s="100"/>
      <c r="F151" s="100"/>
      <c r="G151" s="100"/>
      <c r="H151" s="100"/>
      <c r="I151" s="100"/>
      <c r="J151" s="100"/>
      <c r="K151" s="100"/>
      <c r="L151" s="100"/>
      <c r="M151" s="101"/>
    </row>
    <row r="152" spans="3:13" s="99" customFormat="1" ht="24" customHeight="1">
      <c r="C152" s="100"/>
      <c r="D152" s="100"/>
      <c r="E152" s="100"/>
      <c r="F152" s="100"/>
      <c r="G152" s="100"/>
      <c r="H152" s="100"/>
      <c r="I152" s="100"/>
      <c r="J152" s="100"/>
      <c r="K152" s="100"/>
      <c r="L152" s="100"/>
      <c r="M152" s="101"/>
    </row>
    <row r="153" spans="3:13" s="99" customFormat="1" ht="24" customHeight="1">
      <c r="C153" s="100"/>
      <c r="D153" s="100"/>
      <c r="E153" s="100"/>
      <c r="F153" s="100"/>
      <c r="G153" s="100"/>
      <c r="H153" s="100"/>
      <c r="I153" s="100"/>
      <c r="J153" s="100"/>
      <c r="K153" s="100"/>
      <c r="L153" s="100"/>
      <c r="M153" s="101"/>
    </row>
    <row r="154" spans="3:13" s="99" customFormat="1" ht="24" customHeight="1">
      <c r="C154" s="100"/>
      <c r="D154" s="100"/>
      <c r="E154" s="100"/>
      <c r="F154" s="100"/>
      <c r="G154" s="100"/>
      <c r="H154" s="100"/>
      <c r="I154" s="100"/>
      <c r="J154" s="100"/>
      <c r="K154" s="100"/>
      <c r="L154" s="100"/>
      <c r="M154" s="101"/>
    </row>
    <row r="155" spans="3:13" s="99" customFormat="1" ht="24" customHeight="1">
      <c r="C155" s="100"/>
      <c r="D155" s="100"/>
      <c r="E155" s="100"/>
      <c r="F155" s="100"/>
      <c r="G155" s="100"/>
      <c r="H155" s="100"/>
      <c r="I155" s="100"/>
      <c r="J155" s="100"/>
      <c r="K155" s="100"/>
      <c r="L155" s="100"/>
      <c r="M155" s="101"/>
    </row>
    <row r="156" spans="3:13" s="99" customFormat="1" ht="24" customHeight="1">
      <c r="C156" s="100"/>
      <c r="D156" s="100"/>
      <c r="E156" s="100"/>
      <c r="F156" s="100"/>
      <c r="G156" s="100"/>
      <c r="H156" s="100"/>
      <c r="I156" s="100"/>
      <c r="J156" s="100"/>
      <c r="K156" s="100"/>
      <c r="L156" s="100"/>
      <c r="M156" s="101"/>
    </row>
    <row r="157" spans="3:13" s="99" customFormat="1" ht="24" customHeight="1">
      <c r="C157" s="100"/>
      <c r="D157" s="100"/>
      <c r="E157" s="100"/>
      <c r="F157" s="100"/>
      <c r="G157" s="100"/>
      <c r="H157" s="100"/>
      <c r="I157" s="100"/>
      <c r="J157" s="100"/>
      <c r="K157" s="100"/>
      <c r="L157" s="100"/>
      <c r="M157" s="101"/>
    </row>
    <row r="158" spans="3:13" s="99" customFormat="1" ht="24" customHeight="1">
      <c r="C158" s="100"/>
      <c r="D158" s="100"/>
      <c r="E158" s="100"/>
      <c r="F158" s="100"/>
      <c r="G158" s="100"/>
      <c r="H158" s="100"/>
      <c r="I158" s="100"/>
      <c r="J158" s="100"/>
      <c r="K158" s="100"/>
      <c r="L158" s="100"/>
      <c r="M158" s="101"/>
    </row>
    <row r="159" spans="3:13" s="99" customFormat="1" ht="24" customHeight="1">
      <c r="C159" s="100"/>
      <c r="D159" s="100"/>
      <c r="E159" s="100"/>
      <c r="F159" s="100"/>
      <c r="G159" s="100"/>
      <c r="H159" s="100"/>
      <c r="I159" s="100"/>
      <c r="J159" s="100"/>
      <c r="K159" s="100"/>
      <c r="L159" s="100"/>
      <c r="M159" s="101"/>
    </row>
    <row r="160" spans="3:13" s="99" customFormat="1" ht="24" customHeight="1">
      <c r="C160" s="100"/>
      <c r="D160" s="100"/>
      <c r="E160" s="100"/>
      <c r="F160" s="100"/>
      <c r="G160" s="100"/>
      <c r="H160" s="100"/>
      <c r="I160" s="100"/>
      <c r="J160" s="100"/>
      <c r="K160" s="100"/>
      <c r="L160" s="100"/>
      <c r="M160" s="101"/>
    </row>
    <row r="161" spans="3:13" s="99" customFormat="1" ht="24" customHeight="1">
      <c r="C161" s="100"/>
      <c r="D161" s="100"/>
      <c r="E161" s="100"/>
      <c r="F161" s="100"/>
      <c r="G161" s="100"/>
      <c r="H161" s="100"/>
      <c r="I161" s="100"/>
      <c r="J161" s="100"/>
      <c r="K161" s="100"/>
      <c r="L161" s="100"/>
      <c r="M161" s="101"/>
    </row>
    <row r="162" spans="3:13" s="99" customFormat="1" ht="24" customHeight="1">
      <c r="C162" s="100"/>
      <c r="D162" s="100"/>
      <c r="E162" s="100"/>
      <c r="F162" s="100"/>
      <c r="G162" s="100"/>
      <c r="H162" s="100"/>
      <c r="I162" s="100"/>
      <c r="J162" s="100"/>
      <c r="K162" s="100"/>
      <c r="L162" s="100"/>
      <c r="M162" s="101"/>
    </row>
    <row r="163" spans="3:13" s="99" customFormat="1" ht="24" customHeight="1">
      <c r="C163" s="100"/>
      <c r="D163" s="100"/>
      <c r="E163" s="100"/>
      <c r="F163" s="100"/>
      <c r="G163" s="100"/>
      <c r="H163" s="100"/>
      <c r="I163" s="100"/>
      <c r="J163" s="100"/>
      <c r="K163" s="100"/>
      <c r="L163" s="100"/>
      <c r="M163" s="101"/>
    </row>
    <row r="164" spans="3:13" s="99" customFormat="1" ht="24" customHeight="1">
      <c r="C164" s="100"/>
      <c r="D164" s="100"/>
      <c r="E164" s="100"/>
      <c r="F164" s="100"/>
      <c r="G164" s="100"/>
      <c r="H164" s="100"/>
      <c r="I164" s="100"/>
      <c r="J164" s="100"/>
      <c r="K164" s="100"/>
      <c r="L164" s="100"/>
      <c r="M164" s="101"/>
    </row>
    <row r="165" spans="3:13" s="99" customFormat="1" ht="24" customHeight="1">
      <c r="C165" s="100"/>
      <c r="D165" s="100"/>
      <c r="E165" s="100"/>
      <c r="F165" s="100"/>
      <c r="G165" s="100"/>
      <c r="H165" s="100"/>
      <c r="I165" s="100"/>
      <c r="J165" s="100"/>
      <c r="K165" s="100"/>
      <c r="L165" s="100"/>
      <c r="M165" s="101"/>
    </row>
    <row r="166" spans="3:13" s="99" customFormat="1" ht="24" customHeight="1">
      <c r="C166" s="100"/>
      <c r="D166" s="100"/>
      <c r="E166" s="100"/>
      <c r="F166" s="100"/>
      <c r="G166" s="100"/>
      <c r="H166" s="100"/>
      <c r="I166" s="100"/>
      <c r="J166" s="100"/>
      <c r="K166" s="100"/>
      <c r="L166" s="100"/>
      <c r="M166" s="101"/>
    </row>
    <row r="167" spans="3:13" s="99" customFormat="1" ht="24" customHeight="1">
      <c r="C167" s="100"/>
      <c r="D167" s="100"/>
      <c r="E167" s="100"/>
      <c r="F167" s="100"/>
      <c r="G167" s="100"/>
      <c r="H167" s="100"/>
      <c r="I167" s="100"/>
      <c r="J167" s="100"/>
      <c r="K167" s="100"/>
      <c r="L167" s="100"/>
      <c r="M167" s="101"/>
    </row>
    <row r="168" spans="3:13" s="99" customFormat="1" ht="24" customHeight="1">
      <c r="C168" s="100"/>
      <c r="D168" s="100"/>
      <c r="E168" s="100"/>
      <c r="F168" s="100"/>
      <c r="G168" s="100"/>
      <c r="H168" s="100"/>
      <c r="I168" s="100"/>
      <c r="J168" s="100"/>
      <c r="K168" s="100"/>
      <c r="L168" s="100"/>
      <c r="M168" s="101"/>
    </row>
    <row r="169" spans="3:13" s="99" customFormat="1" ht="24" customHeight="1">
      <c r="C169" s="100"/>
      <c r="D169" s="100"/>
      <c r="E169" s="100"/>
      <c r="F169" s="100"/>
      <c r="G169" s="100"/>
      <c r="H169" s="100"/>
      <c r="I169" s="100"/>
      <c r="J169" s="100"/>
      <c r="K169" s="100"/>
      <c r="L169" s="100"/>
      <c r="M169" s="101"/>
    </row>
    <row r="170" spans="3:13" s="99" customFormat="1" ht="24" customHeight="1">
      <c r="C170" s="100"/>
      <c r="D170" s="100"/>
      <c r="E170" s="100"/>
      <c r="F170" s="100"/>
      <c r="G170" s="100"/>
      <c r="H170" s="100"/>
      <c r="I170" s="100"/>
      <c r="J170" s="100"/>
      <c r="K170" s="100"/>
      <c r="L170" s="100"/>
      <c r="M170" s="101"/>
    </row>
    <row r="171" spans="3:13" s="99" customFormat="1" ht="24" customHeight="1">
      <c r="C171" s="100"/>
      <c r="D171" s="100"/>
      <c r="E171" s="100"/>
      <c r="F171" s="100"/>
      <c r="G171" s="100"/>
      <c r="H171" s="100"/>
      <c r="I171" s="100"/>
      <c r="J171" s="100"/>
      <c r="K171" s="100"/>
      <c r="L171" s="100"/>
      <c r="M171" s="101"/>
    </row>
    <row r="172" spans="3:13" s="99" customFormat="1" ht="24" customHeight="1">
      <c r="C172" s="100"/>
      <c r="D172" s="100"/>
      <c r="E172" s="100"/>
      <c r="F172" s="100"/>
      <c r="G172" s="100"/>
      <c r="H172" s="100"/>
      <c r="I172" s="100"/>
      <c r="J172" s="100"/>
      <c r="K172" s="100"/>
      <c r="L172" s="100"/>
      <c r="M172" s="101"/>
    </row>
    <row r="173" spans="3:13" s="99" customFormat="1" ht="24" customHeight="1">
      <c r="C173" s="100"/>
      <c r="D173" s="100"/>
      <c r="E173" s="100"/>
      <c r="F173" s="100"/>
      <c r="G173" s="100"/>
      <c r="H173" s="100"/>
      <c r="I173" s="100"/>
      <c r="J173" s="100"/>
      <c r="K173" s="100"/>
      <c r="L173" s="100"/>
      <c r="M173" s="101"/>
    </row>
    <row r="174" spans="3:13" s="99" customFormat="1" ht="24" customHeight="1">
      <c r="C174" s="100"/>
      <c r="D174" s="100"/>
      <c r="E174" s="100"/>
      <c r="F174" s="100"/>
      <c r="G174" s="100"/>
      <c r="H174" s="100"/>
      <c r="I174" s="100"/>
      <c r="J174" s="100"/>
      <c r="K174" s="100"/>
      <c r="L174" s="100"/>
      <c r="M174" s="101"/>
    </row>
    <row r="175" spans="3:13" s="99" customFormat="1" ht="24" customHeight="1">
      <c r="C175" s="100"/>
      <c r="D175" s="100"/>
      <c r="E175" s="100"/>
      <c r="F175" s="100"/>
      <c r="G175" s="100"/>
      <c r="H175" s="100"/>
      <c r="I175" s="100"/>
      <c r="J175" s="100"/>
      <c r="K175" s="100"/>
      <c r="L175" s="100"/>
      <c r="M175" s="101"/>
    </row>
    <row r="176" spans="3:13" s="99" customFormat="1" ht="24" customHeight="1">
      <c r="C176" s="100"/>
      <c r="D176" s="100"/>
      <c r="E176" s="100"/>
      <c r="F176" s="100"/>
      <c r="G176" s="100"/>
      <c r="H176" s="100"/>
      <c r="I176" s="100"/>
      <c r="J176" s="100"/>
      <c r="K176" s="100"/>
      <c r="L176" s="100"/>
      <c r="M176" s="101"/>
    </row>
    <row r="177" spans="3:13" s="99" customFormat="1" ht="24" customHeight="1">
      <c r="C177" s="100"/>
      <c r="D177" s="100"/>
      <c r="E177" s="100"/>
      <c r="F177" s="100"/>
      <c r="G177" s="100"/>
      <c r="H177" s="100"/>
      <c r="I177" s="100"/>
      <c r="J177" s="100"/>
      <c r="K177" s="100"/>
      <c r="L177" s="100"/>
      <c r="M177" s="101"/>
    </row>
    <row r="178" spans="3:13" s="99" customFormat="1" ht="24" customHeight="1">
      <c r="C178" s="100"/>
      <c r="D178" s="100"/>
      <c r="E178" s="100"/>
      <c r="F178" s="100"/>
      <c r="G178" s="100"/>
      <c r="H178" s="100"/>
      <c r="I178" s="100"/>
      <c r="J178" s="100"/>
      <c r="K178" s="100"/>
      <c r="L178" s="100"/>
      <c r="M178" s="101"/>
    </row>
    <row r="179" spans="3:13" s="99" customFormat="1" ht="24" customHeight="1">
      <c r="C179" s="100"/>
      <c r="D179" s="100"/>
      <c r="E179" s="100"/>
      <c r="F179" s="100"/>
      <c r="G179" s="100"/>
      <c r="H179" s="100"/>
      <c r="I179" s="100"/>
      <c r="J179" s="100"/>
      <c r="K179" s="100"/>
      <c r="L179" s="100"/>
      <c r="M179" s="101"/>
    </row>
    <row r="180" spans="3:13" s="99" customFormat="1" ht="24" customHeight="1">
      <c r="C180" s="100"/>
      <c r="D180" s="100"/>
      <c r="E180" s="100"/>
      <c r="F180" s="100"/>
      <c r="G180" s="100"/>
      <c r="H180" s="100"/>
      <c r="I180" s="100"/>
      <c r="J180" s="100"/>
      <c r="K180" s="100"/>
      <c r="L180" s="100"/>
      <c r="M180" s="101"/>
    </row>
    <row r="181" spans="3:13" s="99" customFormat="1" ht="24" customHeight="1">
      <c r="C181" s="100"/>
      <c r="D181" s="100"/>
      <c r="E181" s="100"/>
      <c r="F181" s="100"/>
      <c r="G181" s="100"/>
      <c r="H181" s="100"/>
      <c r="I181" s="100"/>
      <c r="J181" s="100"/>
      <c r="K181" s="100"/>
      <c r="L181" s="100"/>
      <c r="M181" s="101"/>
    </row>
    <row r="182" spans="3:13" s="99" customFormat="1" ht="24" customHeight="1">
      <c r="C182" s="100"/>
      <c r="D182" s="100"/>
      <c r="E182" s="100"/>
      <c r="F182" s="100"/>
      <c r="G182" s="100"/>
      <c r="H182" s="100"/>
      <c r="I182" s="100"/>
      <c r="J182" s="100"/>
      <c r="K182" s="100"/>
      <c r="L182" s="100"/>
      <c r="M182" s="101"/>
    </row>
    <row r="183" spans="3:13" s="99" customFormat="1" ht="24" customHeight="1">
      <c r="C183" s="100"/>
      <c r="D183" s="100"/>
      <c r="E183" s="100"/>
      <c r="F183" s="100"/>
      <c r="G183" s="100"/>
      <c r="H183" s="100"/>
      <c r="I183" s="100"/>
      <c r="J183" s="100"/>
      <c r="K183" s="100"/>
      <c r="L183" s="100"/>
      <c r="M183" s="101"/>
    </row>
    <row r="184" spans="3:13" s="99" customFormat="1" ht="24" customHeight="1">
      <c r="C184" s="100"/>
      <c r="D184" s="100"/>
      <c r="E184" s="100"/>
      <c r="F184" s="100"/>
      <c r="G184" s="100"/>
      <c r="H184" s="100"/>
      <c r="I184" s="100"/>
      <c r="J184" s="100"/>
      <c r="K184" s="100"/>
      <c r="L184" s="100"/>
      <c r="M184" s="101"/>
    </row>
    <row r="185" spans="3:13" s="99" customFormat="1" ht="24" customHeight="1">
      <c r="C185" s="100"/>
      <c r="D185" s="100"/>
      <c r="E185" s="100"/>
      <c r="F185" s="100"/>
      <c r="G185" s="100"/>
      <c r="H185" s="100"/>
      <c r="I185" s="100"/>
      <c r="J185" s="100"/>
      <c r="K185" s="100"/>
      <c r="L185" s="100"/>
      <c r="M185" s="101"/>
    </row>
    <row r="186" spans="3:13" s="99" customFormat="1" ht="24" customHeight="1">
      <c r="C186" s="100"/>
      <c r="D186" s="100"/>
      <c r="E186" s="100"/>
      <c r="F186" s="100"/>
      <c r="G186" s="100"/>
      <c r="H186" s="100"/>
      <c r="I186" s="100"/>
      <c r="J186" s="100"/>
      <c r="K186" s="100"/>
      <c r="L186" s="100"/>
      <c r="M186" s="101"/>
    </row>
    <row r="187" spans="3:13" s="99" customFormat="1" ht="24" customHeight="1">
      <c r="C187" s="100"/>
      <c r="D187" s="100"/>
      <c r="E187" s="100"/>
      <c r="F187" s="100"/>
      <c r="G187" s="100"/>
      <c r="H187" s="100"/>
      <c r="I187" s="100"/>
      <c r="J187" s="100"/>
      <c r="K187" s="100"/>
      <c r="L187" s="100"/>
      <c r="M187" s="101"/>
    </row>
    <row r="188" spans="3:13" s="99" customFormat="1" ht="24" customHeight="1">
      <c r="C188" s="100"/>
      <c r="D188" s="100"/>
      <c r="E188" s="100"/>
      <c r="F188" s="100"/>
      <c r="G188" s="100"/>
      <c r="H188" s="100"/>
      <c r="I188" s="100"/>
      <c r="J188" s="100"/>
      <c r="K188" s="100"/>
      <c r="L188" s="100"/>
      <c r="M188" s="101"/>
    </row>
    <row r="189" spans="3:13" s="99" customFormat="1" ht="24" customHeight="1">
      <c r="C189" s="100"/>
      <c r="D189" s="100"/>
      <c r="E189" s="100"/>
      <c r="F189" s="100"/>
      <c r="G189" s="100"/>
      <c r="H189" s="100"/>
      <c r="I189" s="100"/>
      <c r="J189" s="100"/>
      <c r="K189" s="100"/>
      <c r="L189" s="100"/>
      <c r="M189" s="101"/>
    </row>
    <row r="190" spans="3:13" s="99" customFormat="1" ht="24" customHeight="1">
      <c r="C190" s="100"/>
      <c r="D190" s="100"/>
      <c r="E190" s="100"/>
      <c r="F190" s="100"/>
      <c r="G190" s="100"/>
      <c r="H190" s="100"/>
      <c r="I190" s="100"/>
      <c r="J190" s="100"/>
      <c r="K190" s="100"/>
      <c r="L190" s="100"/>
      <c r="M190" s="101"/>
    </row>
    <row r="191" spans="3:13" s="99" customFormat="1" ht="24" customHeight="1">
      <c r="C191" s="100"/>
      <c r="D191" s="100"/>
      <c r="E191" s="100"/>
      <c r="F191" s="100"/>
      <c r="G191" s="100"/>
      <c r="H191" s="100"/>
      <c r="I191" s="100"/>
      <c r="J191" s="100"/>
      <c r="K191" s="100"/>
      <c r="L191" s="100"/>
      <c r="M191" s="101"/>
    </row>
  </sheetData>
  <sheetProtection password="866C" sheet="1" formatRows="0"/>
  <autoFilter ref="A11:M55"/>
  <mergeCells count="15">
    <mergeCell ref="C6:D6"/>
    <mergeCell ref="A58:B58"/>
    <mergeCell ref="A55:B55"/>
    <mergeCell ref="C57:E57"/>
    <mergeCell ref="C58:E58"/>
    <mergeCell ref="F57:M57"/>
    <mergeCell ref="F58:M58"/>
    <mergeCell ref="A1:M1"/>
    <mergeCell ref="A2:M2"/>
    <mergeCell ref="A57:B57"/>
    <mergeCell ref="A10:B10"/>
    <mergeCell ref="A6:B6"/>
    <mergeCell ref="A4:M4"/>
    <mergeCell ref="A8:B8"/>
    <mergeCell ref="C8:M8"/>
  </mergeCells>
  <printOptions horizontalCentered="1"/>
  <pageMargins left="0.5511811023622047" right="0.5511811023622047" top="0.5905511811023623" bottom="0.5905511811023623" header="0" footer="0.1968503937007874"/>
  <pageSetup horizontalDpi="300" verticalDpi="300" orientation="landscape" paperSize="9" scale="49" r:id="rId1"/>
  <headerFooter alignWithMargins="0">
    <oddFooter>&amp;L&amp;"Tahoma,Κανονικά"&amp;12Έντυπο: ΕΣ.ΔΕ.Πα0.82 | Έκδοση: 03 | Ημερ. ισχύος: 01.03.2009&amp;R&amp;"Tahoma,Κανονικά"&amp;12&amp;P από &amp;N</oddFooter>
  </headerFooter>
</worksheet>
</file>

<file path=xl/worksheets/sheet5.xml><?xml version="1.0" encoding="utf-8"?>
<worksheet xmlns="http://schemas.openxmlformats.org/spreadsheetml/2006/main" xmlns:r="http://schemas.openxmlformats.org/officeDocument/2006/relationships">
  <dimension ref="A1:V155"/>
  <sheetViews>
    <sheetView showZeros="0" zoomScale="65" zoomScaleNormal="65" zoomScaleSheetLayoutView="50" workbookViewId="0" topLeftCell="A1">
      <selection activeCell="D6" sqref="D6"/>
    </sheetView>
  </sheetViews>
  <sheetFormatPr defaultColWidth="9.00390625" defaultRowHeight="24" customHeight="1"/>
  <cols>
    <col min="1" max="1" width="6.625" style="114" customWidth="1"/>
    <col min="2" max="2" width="35.75390625" style="114" customWidth="1"/>
    <col min="3" max="3" width="55.75390625" style="114" customWidth="1"/>
    <col min="4" max="19" width="4.75390625" style="114" customWidth="1"/>
    <col min="20" max="21" width="17.125" style="114" bestFit="1" customWidth="1"/>
    <col min="22" max="22" width="16.375" style="115" customWidth="1"/>
    <col min="23" max="16384" width="9.125" style="94" customWidth="1"/>
  </cols>
  <sheetData>
    <row r="1" spans="1:22" s="74" customFormat="1" ht="18">
      <c r="A1" s="173" t="s">
        <v>260</v>
      </c>
      <c r="B1" s="173"/>
      <c r="C1" s="173"/>
      <c r="D1" s="173"/>
      <c r="E1" s="173"/>
      <c r="F1" s="173"/>
      <c r="G1" s="173"/>
      <c r="H1" s="173"/>
      <c r="I1" s="173"/>
      <c r="J1" s="173"/>
      <c r="K1" s="173"/>
      <c r="L1" s="173"/>
      <c r="M1" s="173"/>
      <c r="N1" s="173"/>
      <c r="O1" s="173"/>
      <c r="P1" s="173"/>
      <c r="Q1" s="173"/>
      <c r="R1" s="173"/>
      <c r="S1" s="173"/>
      <c r="T1" s="173"/>
      <c r="U1" s="173"/>
      <c r="V1" s="173"/>
    </row>
    <row r="2" spans="1:22" s="74" customFormat="1" ht="18.75" thickBot="1">
      <c r="A2" s="174" t="s">
        <v>261</v>
      </c>
      <c r="B2" s="174"/>
      <c r="C2" s="174"/>
      <c r="D2" s="174"/>
      <c r="E2" s="174"/>
      <c r="F2" s="174"/>
      <c r="G2" s="174"/>
      <c r="H2" s="174"/>
      <c r="I2" s="174"/>
      <c r="J2" s="174"/>
      <c r="K2" s="174"/>
      <c r="L2" s="174"/>
      <c r="M2" s="174"/>
      <c r="N2" s="174"/>
      <c r="O2" s="174"/>
      <c r="P2" s="174"/>
      <c r="Q2" s="174"/>
      <c r="R2" s="174"/>
      <c r="S2" s="174"/>
      <c r="T2" s="174"/>
      <c r="U2" s="174"/>
      <c r="V2" s="174"/>
    </row>
    <row r="3" spans="1:22" s="74" customFormat="1" ht="24" customHeight="1" thickTop="1">
      <c r="A3" s="4"/>
      <c r="B3" s="4"/>
      <c r="C3" s="4"/>
      <c r="D3" s="4"/>
      <c r="E3" s="4"/>
      <c r="F3" s="4"/>
      <c r="G3" s="4"/>
      <c r="H3" s="4"/>
      <c r="I3" s="4"/>
      <c r="J3" s="4"/>
      <c r="K3" s="4"/>
      <c r="L3" s="4"/>
      <c r="M3" s="4"/>
      <c r="N3" s="4"/>
      <c r="O3" s="4"/>
      <c r="P3" s="4"/>
      <c r="Q3" s="4"/>
      <c r="R3" s="4"/>
      <c r="S3" s="4"/>
      <c r="T3" s="4"/>
      <c r="U3" s="4"/>
      <c r="V3" s="4"/>
    </row>
    <row r="4" spans="1:22" ht="39" customHeight="1">
      <c r="A4" s="252" t="s">
        <v>10</v>
      </c>
      <c r="B4" s="253"/>
      <c r="C4" s="253"/>
      <c r="D4" s="253"/>
      <c r="E4" s="253"/>
      <c r="F4" s="253"/>
      <c r="G4" s="253"/>
      <c r="H4" s="253"/>
      <c r="I4" s="253"/>
      <c r="J4" s="253"/>
      <c r="K4" s="253"/>
      <c r="L4" s="253"/>
      <c r="M4" s="253"/>
      <c r="N4" s="253"/>
      <c r="O4" s="253"/>
      <c r="P4" s="253"/>
      <c r="Q4" s="253"/>
      <c r="R4" s="253"/>
      <c r="S4" s="253"/>
      <c r="T4" s="253"/>
      <c r="U4" s="253"/>
      <c r="V4" s="254"/>
    </row>
    <row r="5" spans="1:22" s="95" customFormat="1" ht="24" customHeight="1">
      <c r="A5" s="7"/>
      <c r="B5" s="7"/>
      <c r="C5" s="7"/>
      <c r="D5" s="7"/>
      <c r="E5" s="7"/>
      <c r="F5" s="7"/>
      <c r="G5" s="7"/>
      <c r="H5" s="7"/>
      <c r="I5" s="7"/>
      <c r="J5" s="7"/>
      <c r="K5" s="7"/>
      <c r="L5" s="7"/>
      <c r="M5" s="7"/>
      <c r="N5" s="7"/>
      <c r="O5" s="7"/>
      <c r="P5" s="7"/>
      <c r="Q5" s="7"/>
      <c r="R5" s="7"/>
      <c r="S5" s="7"/>
      <c r="T5" s="7"/>
      <c r="U5" s="7"/>
      <c r="V5" s="29"/>
    </row>
    <row r="6" spans="1:22" s="96" customFormat="1" ht="30.75" customHeight="1">
      <c r="A6" s="256" t="s">
        <v>304</v>
      </c>
      <c r="B6" s="256"/>
      <c r="C6" s="67" t="s">
        <v>23</v>
      </c>
      <c r="D6" s="1"/>
      <c r="E6" s="1"/>
      <c r="F6" s="1"/>
      <c r="G6" s="1"/>
      <c r="H6" s="1"/>
      <c r="I6" s="9"/>
      <c r="J6" s="9"/>
      <c r="K6" s="9"/>
      <c r="L6" s="9"/>
      <c r="M6" s="9"/>
      <c r="N6" s="9"/>
      <c r="O6" s="9"/>
      <c r="P6" s="9"/>
      <c r="Q6" s="9"/>
      <c r="R6" s="9"/>
      <c r="S6" s="9"/>
      <c r="T6" s="9"/>
      <c r="U6" s="9"/>
      <c r="V6" s="9"/>
    </row>
    <row r="7" spans="1:22" s="96" customFormat="1" ht="13.5" customHeight="1">
      <c r="A7" s="56"/>
      <c r="B7" s="56"/>
      <c r="C7" s="3"/>
      <c r="D7" s="10"/>
      <c r="E7" s="10"/>
      <c r="F7" s="1"/>
      <c r="G7" s="1"/>
      <c r="H7" s="1"/>
      <c r="I7" s="9"/>
      <c r="J7" s="9"/>
      <c r="K7" s="9"/>
      <c r="L7" s="9"/>
      <c r="M7" s="9"/>
      <c r="N7" s="9"/>
      <c r="O7" s="9"/>
      <c r="P7" s="9"/>
      <c r="Q7" s="9"/>
      <c r="R7" s="9"/>
      <c r="S7" s="9"/>
      <c r="T7" s="9"/>
      <c r="U7" s="9"/>
      <c r="V7" s="33"/>
    </row>
    <row r="8" spans="1:22" s="96" customFormat="1" ht="39" customHeight="1">
      <c r="A8" s="226" t="s">
        <v>298</v>
      </c>
      <c r="B8" s="226"/>
      <c r="C8" s="230" t="s">
        <v>317</v>
      </c>
      <c r="D8" s="230"/>
      <c r="E8" s="230"/>
      <c r="F8" s="230"/>
      <c r="G8" s="230"/>
      <c r="H8" s="230"/>
      <c r="I8" s="230"/>
      <c r="J8" s="230"/>
      <c r="K8" s="230"/>
      <c r="L8" s="230"/>
      <c r="M8" s="230"/>
      <c r="N8" s="230"/>
      <c r="O8" s="230"/>
      <c r="P8" s="230"/>
      <c r="Q8" s="230"/>
      <c r="R8" s="230"/>
      <c r="S8" s="230"/>
      <c r="T8" s="230"/>
      <c r="U8" s="230"/>
      <c r="V8" s="230"/>
    </row>
    <row r="9" spans="1:22" s="75" customFormat="1" ht="24" customHeight="1">
      <c r="A9" s="5"/>
      <c r="B9" s="5"/>
      <c r="C9" s="5"/>
      <c r="D9" s="5"/>
      <c r="E9" s="5"/>
      <c r="F9" s="5"/>
      <c r="G9" s="5"/>
      <c r="H9" s="5"/>
      <c r="I9" s="1"/>
      <c r="J9" s="1"/>
      <c r="K9" s="1"/>
      <c r="L9" s="1"/>
      <c r="M9" s="1"/>
      <c r="N9" s="1"/>
      <c r="O9" s="1"/>
      <c r="P9" s="1"/>
      <c r="Q9" s="1"/>
      <c r="R9" s="1"/>
      <c r="S9" s="1"/>
      <c r="T9" s="1"/>
      <c r="U9" s="1"/>
      <c r="V9" s="30"/>
    </row>
    <row r="10" spans="1:22" s="110" customFormat="1" ht="30.75" customHeight="1">
      <c r="A10" s="261" t="s">
        <v>306</v>
      </c>
      <c r="B10" s="261" t="s">
        <v>307</v>
      </c>
      <c r="C10" s="261" t="s">
        <v>308</v>
      </c>
      <c r="D10" s="272" t="s">
        <v>305</v>
      </c>
      <c r="E10" s="273"/>
      <c r="F10" s="273"/>
      <c r="G10" s="273"/>
      <c r="H10" s="273"/>
      <c r="I10" s="273"/>
      <c r="J10" s="273"/>
      <c r="K10" s="273"/>
      <c r="L10" s="273"/>
      <c r="M10" s="273"/>
      <c r="N10" s="273"/>
      <c r="O10" s="273"/>
      <c r="P10" s="273"/>
      <c r="Q10" s="273"/>
      <c r="R10" s="273"/>
      <c r="S10" s="274"/>
      <c r="T10" s="264" t="s">
        <v>309</v>
      </c>
      <c r="U10" s="264" t="s">
        <v>310</v>
      </c>
      <c r="V10" s="265" t="s">
        <v>311</v>
      </c>
    </row>
    <row r="11" spans="1:22" s="110" customFormat="1" ht="30.75" customHeight="1">
      <c r="A11" s="261"/>
      <c r="B11" s="261"/>
      <c r="C11" s="261"/>
      <c r="D11" s="262" t="s">
        <v>346</v>
      </c>
      <c r="E11" s="262"/>
      <c r="F11" s="262"/>
      <c r="G11" s="262"/>
      <c r="H11" s="262" t="s">
        <v>347</v>
      </c>
      <c r="I11" s="262"/>
      <c r="J11" s="262"/>
      <c r="K11" s="262"/>
      <c r="L11" s="262" t="s">
        <v>348</v>
      </c>
      <c r="M11" s="262"/>
      <c r="N11" s="262"/>
      <c r="O11" s="262"/>
      <c r="P11" s="262" t="s">
        <v>349</v>
      </c>
      <c r="Q11" s="262"/>
      <c r="R11" s="262"/>
      <c r="S11" s="262"/>
      <c r="T11" s="264"/>
      <c r="U11" s="264"/>
      <c r="V11" s="265"/>
    </row>
    <row r="12" spans="1:22" ht="24" customHeight="1">
      <c r="A12" s="264">
        <f>IF(B12&lt;&gt;"",1,0)</f>
        <v>1</v>
      </c>
      <c r="B12" s="263" t="s">
        <v>12</v>
      </c>
      <c r="C12" s="32" t="s">
        <v>13</v>
      </c>
      <c r="D12" s="41"/>
      <c r="E12" s="41"/>
      <c r="F12" s="41" t="s">
        <v>248</v>
      </c>
      <c r="G12" s="41" t="s">
        <v>248</v>
      </c>
      <c r="H12" s="41"/>
      <c r="I12" s="41"/>
      <c r="J12" s="41" t="s">
        <v>248</v>
      </c>
      <c r="K12" s="41" t="s">
        <v>248</v>
      </c>
      <c r="L12" s="41"/>
      <c r="M12" s="41"/>
      <c r="N12" s="41" t="s">
        <v>248</v>
      </c>
      <c r="O12" s="41" t="s">
        <v>248</v>
      </c>
      <c r="P12" s="41"/>
      <c r="Q12" s="41"/>
      <c r="R12" s="41" t="s">
        <v>248</v>
      </c>
      <c r="S12" s="41" t="s">
        <v>248</v>
      </c>
      <c r="T12" s="257">
        <v>39814</v>
      </c>
      <c r="U12" s="257">
        <v>40178</v>
      </c>
      <c r="V12" s="260">
        <f>Πα082!C55</f>
        <v>118.99847211611917</v>
      </c>
    </row>
    <row r="13" spans="1:22" ht="24" customHeight="1">
      <c r="A13" s="264"/>
      <c r="B13" s="263"/>
      <c r="C13" s="32" t="s">
        <v>14</v>
      </c>
      <c r="D13" s="41"/>
      <c r="E13" s="41"/>
      <c r="F13" s="41" t="s">
        <v>248</v>
      </c>
      <c r="G13" s="41" t="s">
        <v>248</v>
      </c>
      <c r="H13" s="41"/>
      <c r="I13" s="41"/>
      <c r="J13" s="41" t="s">
        <v>248</v>
      </c>
      <c r="K13" s="41" t="s">
        <v>248</v>
      </c>
      <c r="L13" s="41"/>
      <c r="M13" s="41"/>
      <c r="N13" s="41" t="s">
        <v>248</v>
      </c>
      <c r="O13" s="41" t="s">
        <v>248</v>
      </c>
      <c r="P13" s="41"/>
      <c r="Q13" s="41"/>
      <c r="R13" s="41" t="s">
        <v>248</v>
      </c>
      <c r="S13" s="41" t="s">
        <v>248</v>
      </c>
      <c r="T13" s="258"/>
      <c r="U13" s="258"/>
      <c r="V13" s="260"/>
    </row>
    <row r="14" spans="1:22" ht="24" customHeight="1">
      <c r="A14" s="264"/>
      <c r="B14" s="263"/>
      <c r="C14" s="32" t="s">
        <v>15</v>
      </c>
      <c r="D14" s="41"/>
      <c r="E14" s="41"/>
      <c r="F14" s="41" t="s">
        <v>248</v>
      </c>
      <c r="G14" s="41" t="s">
        <v>248</v>
      </c>
      <c r="H14" s="41"/>
      <c r="I14" s="41"/>
      <c r="J14" s="41" t="s">
        <v>248</v>
      </c>
      <c r="K14" s="41" t="s">
        <v>248</v>
      </c>
      <c r="L14" s="41"/>
      <c r="M14" s="41"/>
      <c r="N14" s="41" t="s">
        <v>248</v>
      </c>
      <c r="O14" s="41" t="s">
        <v>248</v>
      </c>
      <c r="P14" s="41"/>
      <c r="Q14" s="41"/>
      <c r="R14" s="41" t="s">
        <v>248</v>
      </c>
      <c r="S14" s="41" t="s">
        <v>248</v>
      </c>
      <c r="T14" s="258"/>
      <c r="U14" s="258"/>
      <c r="V14" s="260"/>
    </row>
    <row r="15" spans="1:22" ht="24" customHeight="1">
      <c r="A15" s="264"/>
      <c r="B15" s="263"/>
      <c r="C15" s="32" t="s">
        <v>16</v>
      </c>
      <c r="D15" s="41"/>
      <c r="E15" s="41"/>
      <c r="F15" s="41" t="s">
        <v>248</v>
      </c>
      <c r="G15" s="41" t="s">
        <v>248</v>
      </c>
      <c r="H15" s="41"/>
      <c r="I15" s="41"/>
      <c r="J15" s="41" t="s">
        <v>248</v>
      </c>
      <c r="K15" s="41" t="s">
        <v>248</v>
      </c>
      <c r="L15" s="41"/>
      <c r="M15" s="41"/>
      <c r="N15" s="41" t="s">
        <v>248</v>
      </c>
      <c r="O15" s="41" t="s">
        <v>248</v>
      </c>
      <c r="P15" s="41"/>
      <c r="Q15" s="41"/>
      <c r="R15" s="41" t="s">
        <v>248</v>
      </c>
      <c r="S15" s="41" t="s">
        <v>248</v>
      </c>
      <c r="T15" s="258"/>
      <c r="U15" s="258"/>
      <c r="V15" s="260"/>
    </row>
    <row r="16" spans="1:22" ht="24" customHeight="1">
      <c r="A16" s="264"/>
      <c r="B16" s="263"/>
      <c r="C16" s="32" t="s">
        <v>17</v>
      </c>
      <c r="D16" s="41"/>
      <c r="E16" s="41"/>
      <c r="F16" s="41" t="s">
        <v>248</v>
      </c>
      <c r="G16" s="41" t="s">
        <v>248</v>
      </c>
      <c r="H16" s="41"/>
      <c r="I16" s="41"/>
      <c r="J16" s="41" t="s">
        <v>248</v>
      </c>
      <c r="K16" s="41" t="s">
        <v>248</v>
      </c>
      <c r="L16" s="41"/>
      <c r="M16" s="41"/>
      <c r="N16" s="41" t="s">
        <v>248</v>
      </c>
      <c r="O16" s="41" t="s">
        <v>248</v>
      </c>
      <c r="P16" s="41"/>
      <c r="Q16" s="41"/>
      <c r="R16" s="41" t="s">
        <v>248</v>
      </c>
      <c r="S16" s="41" t="s">
        <v>248</v>
      </c>
      <c r="T16" s="258"/>
      <c r="U16" s="258"/>
      <c r="V16" s="260"/>
    </row>
    <row r="17" spans="1:22" ht="24" customHeight="1">
      <c r="A17" s="264"/>
      <c r="B17" s="263"/>
      <c r="C17" s="32" t="s">
        <v>258</v>
      </c>
      <c r="D17" s="41"/>
      <c r="E17" s="41"/>
      <c r="F17" s="41" t="s">
        <v>248</v>
      </c>
      <c r="G17" s="41" t="s">
        <v>248</v>
      </c>
      <c r="H17" s="41"/>
      <c r="I17" s="41"/>
      <c r="J17" s="41" t="s">
        <v>248</v>
      </c>
      <c r="K17" s="41" t="s">
        <v>248</v>
      </c>
      <c r="L17" s="41"/>
      <c r="M17" s="41"/>
      <c r="N17" s="41" t="s">
        <v>248</v>
      </c>
      <c r="O17" s="41" t="s">
        <v>248</v>
      </c>
      <c r="P17" s="41"/>
      <c r="Q17" s="41"/>
      <c r="R17" s="41" t="s">
        <v>248</v>
      </c>
      <c r="S17" s="41" t="s">
        <v>248</v>
      </c>
      <c r="T17" s="259"/>
      <c r="U17" s="259"/>
      <c r="V17" s="260"/>
    </row>
    <row r="18" spans="1:22" ht="24" customHeight="1">
      <c r="A18" s="264">
        <f>IF(B18&lt;&gt;"",A12+1,0)</f>
        <v>2</v>
      </c>
      <c r="B18" s="266" t="s">
        <v>18</v>
      </c>
      <c r="C18" s="32" t="s">
        <v>13</v>
      </c>
      <c r="D18" s="41"/>
      <c r="E18" s="41"/>
      <c r="F18" s="41" t="s">
        <v>248</v>
      </c>
      <c r="G18" s="41" t="s">
        <v>248</v>
      </c>
      <c r="H18" s="41"/>
      <c r="I18" s="41"/>
      <c r="J18" s="41" t="s">
        <v>248</v>
      </c>
      <c r="K18" s="41" t="s">
        <v>248</v>
      </c>
      <c r="L18" s="41"/>
      <c r="M18" s="41"/>
      <c r="N18" s="41" t="s">
        <v>248</v>
      </c>
      <c r="O18" s="41" t="s">
        <v>248</v>
      </c>
      <c r="P18" s="41"/>
      <c r="Q18" s="41"/>
      <c r="R18" s="41" t="s">
        <v>248</v>
      </c>
      <c r="S18" s="41" t="s">
        <v>248</v>
      </c>
      <c r="T18" s="257">
        <v>39814</v>
      </c>
      <c r="U18" s="257">
        <v>40178</v>
      </c>
      <c r="V18" s="260">
        <f>Πα082!$D$55</f>
        <v>0</v>
      </c>
    </row>
    <row r="19" spans="1:22" ht="24" customHeight="1">
      <c r="A19" s="264"/>
      <c r="B19" s="267"/>
      <c r="C19" s="32" t="s">
        <v>14</v>
      </c>
      <c r="D19" s="41"/>
      <c r="E19" s="41"/>
      <c r="F19" s="41" t="s">
        <v>248</v>
      </c>
      <c r="G19" s="41" t="s">
        <v>248</v>
      </c>
      <c r="H19" s="41"/>
      <c r="I19" s="41"/>
      <c r="J19" s="41" t="s">
        <v>248</v>
      </c>
      <c r="K19" s="41" t="s">
        <v>248</v>
      </c>
      <c r="L19" s="41"/>
      <c r="M19" s="41"/>
      <c r="N19" s="41" t="s">
        <v>248</v>
      </c>
      <c r="O19" s="41" t="s">
        <v>248</v>
      </c>
      <c r="P19" s="41"/>
      <c r="Q19" s="41"/>
      <c r="R19" s="41" t="s">
        <v>248</v>
      </c>
      <c r="S19" s="41" t="s">
        <v>248</v>
      </c>
      <c r="T19" s="258"/>
      <c r="U19" s="258"/>
      <c r="V19" s="260"/>
    </row>
    <row r="20" spans="1:22" ht="24" customHeight="1">
      <c r="A20" s="264"/>
      <c r="B20" s="267"/>
      <c r="C20" s="32" t="s">
        <v>15</v>
      </c>
      <c r="D20" s="41"/>
      <c r="E20" s="41"/>
      <c r="F20" s="41" t="s">
        <v>248</v>
      </c>
      <c r="G20" s="41" t="s">
        <v>248</v>
      </c>
      <c r="H20" s="41"/>
      <c r="I20" s="41"/>
      <c r="J20" s="41" t="s">
        <v>248</v>
      </c>
      <c r="K20" s="41" t="s">
        <v>248</v>
      </c>
      <c r="L20" s="41"/>
      <c r="M20" s="41"/>
      <c r="N20" s="41" t="s">
        <v>248</v>
      </c>
      <c r="O20" s="41" t="s">
        <v>248</v>
      </c>
      <c r="P20" s="41"/>
      <c r="Q20" s="41"/>
      <c r="R20" s="41" t="s">
        <v>248</v>
      </c>
      <c r="S20" s="41" t="s">
        <v>248</v>
      </c>
      <c r="T20" s="258"/>
      <c r="U20" s="258"/>
      <c r="V20" s="260"/>
    </row>
    <row r="21" spans="1:22" ht="24" customHeight="1">
      <c r="A21" s="264"/>
      <c r="B21" s="267"/>
      <c r="C21" s="32" t="s">
        <v>16</v>
      </c>
      <c r="D21" s="41"/>
      <c r="E21" s="41"/>
      <c r="F21" s="41" t="s">
        <v>248</v>
      </c>
      <c r="G21" s="41" t="s">
        <v>248</v>
      </c>
      <c r="H21" s="41"/>
      <c r="I21" s="41"/>
      <c r="J21" s="41" t="s">
        <v>248</v>
      </c>
      <c r="K21" s="41" t="s">
        <v>248</v>
      </c>
      <c r="L21" s="41"/>
      <c r="M21" s="41"/>
      <c r="N21" s="41" t="s">
        <v>248</v>
      </c>
      <c r="O21" s="41" t="s">
        <v>248</v>
      </c>
      <c r="P21" s="41"/>
      <c r="Q21" s="41"/>
      <c r="R21" s="41" t="s">
        <v>248</v>
      </c>
      <c r="S21" s="41" t="s">
        <v>248</v>
      </c>
      <c r="T21" s="258"/>
      <c r="U21" s="258"/>
      <c r="V21" s="260"/>
    </row>
    <row r="22" spans="1:22" ht="24" customHeight="1">
      <c r="A22" s="264"/>
      <c r="B22" s="267"/>
      <c r="C22" s="32" t="s">
        <v>17</v>
      </c>
      <c r="D22" s="41"/>
      <c r="E22" s="41"/>
      <c r="F22" s="41" t="s">
        <v>248</v>
      </c>
      <c r="G22" s="41" t="s">
        <v>248</v>
      </c>
      <c r="H22" s="41"/>
      <c r="I22" s="41"/>
      <c r="J22" s="41" t="s">
        <v>248</v>
      </c>
      <c r="K22" s="41" t="s">
        <v>248</v>
      </c>
      <c r="L22" s="41"/>
      <c r="M22" s="41"/>
      <c r="N22" s="41" t="s">
        <v>248</v>
      </c>
      <c r="O22" s="41" t="s">
        <v>248</v>
      </c>
      <c r="P22" s="41"/>
      <c r="Q22" s="41"/>
      <c r="R22" s="41" t="s">
        <v>248</v>
      </c>
      <c r="S22" s="41" t="s">
        <v>248</v>
      </c>
      <c r="T22" s="258"/>
      <c r="U22" s="258"/>
      <c r="V22" s="260"/>
    </row>
    <row r="23" spans="1:22" ht="24" customHeight="1">
      <c r="A23" s="264"/>
      <c r="B23" s="268"/>
      <c r="C23" s="32" t="s">
        <v>258</v>
      </c>
      <c r="D23" s="41"/>
      <c r="E23" s="41"/>
      <c r="F23" s="41" t="s">
        <v>248</v>
      </c>
      <c r="G23" s="41" t="s">
        <v>248</v>
      </c>
      <c r="H23" s="41"/>
      <c r="I23" s="41"/>
      <c r="J23" s="41" t="s">
        <v>248</v>
      </c>
      <c r="K23" s="41" t="s">
        <v>248</v>
      </c>
      <c r="L23" s="41"/>
      <c r="M23" s="41"/>
      <c r="N23" s="41" t="s">
        <v>248</v>
      </c>
      <c r="O23" s="41" t="s">
        <v>248</v>
      </c>
      <c r="P23" s="41"/>
      <c r="Q23" s="41"/>
      <c r="R23" s="41" t="s">
        <v>248</v>
      </c>
      <c r="S23" s="41" t="s">
        <v>248</v>
      </c>
      <c r="T23" s="259"/>
      <c r="U23" s="259"/>
      <c r="V23" s="260"/>
    </row>
    <row r="24" spans="1:22" ht="24" customHeight="1">
      <c r="A24" s="264">
        <f>IF(B24&lt;&gt;"",A18+1,0)</f>
        <v>3</v>
      </c>
      <c r="B24" s="263" t="s">
        <v>19</v>
      </c>
      <c r="C24" s="32" t="s">
        <v>13</v>
      </c>
      <c r="D24" s="41"/>
      <c r="E24" s="41"/>
      <c r="F24" s="41" t="s">
        <v>248</v>
      </c>
      <c r="G24" s="41" t="s">
        <v>248</v>
      </c>
      <c r="H24" s="41"/>
      <c r="I24" s="41"/>
      <c r="J24" s="41" t="s">
        <v>248</v>
      </c>
      <c r="K24" s="41" t="s">
        <v>248</v>
      </c>
      <c r="L24" s="41"/>
      <c r="M24" s="41"/>
      <c r="N24" s="41" t="s">
        <v>248</v>
      </c>
      <c r="O24" s="41" t="s">
        <v>248</v>
      </c>
      <c r="P24" s="41"/>
      <c r="Q24" s="41"/>
      <c r="R24" s="41" t="s">
        <v>248</v>
      </c>
      <c r="S24" s="41" t="s">
        <v>248</v>
      </c>
      <c r="T24" s="257">
        <v>39814</v>
      </c>
      <c r="U24" s="257">
        <v>40178</v>
      </c>
      <c r="V24" s="260">
        <f>Πα082!$E$55</f>
        <v>0</v>
      </c>
    </row>
    <row r="25" spans="1:22" ht="24" customHeight="1">
      <c r="A25" s="264"/>
      <c r="B25" s="263"/>
      <c r="C25" s="32" t="s">
        <v>14</v>
      </c>
      <c r="D25" s="41"/>
      <c r="E25" s="41"/>
      <c r="F25" s="41" t="s">
        <v>248</v>
      </c>
      <c r="G25" s="41" t="s">
        <v>248</v>
      </c>
      <c r="H25" s="41"/>
      <c r="I25" s="41"/>
      <c r="J25" s="41" t="s">
        <v>248</v>
      </c>
      <c r="K25" s="41" t="s">
        <v>248</v>
      </c>
      <c r="L25" s="41"/>
      <c r="M25" s="41"/>
      <c r="N25" s="41" t="s">
        <v>248</v>
      </c>
      <c r="O25" s="41" t="s">
        <v>248</v>
      </c>
      <c r="P25" s="41"/>
      <c r="Q25" s="41"/>
      <c r="R25" s="41" t="s">
        <v>248</v>
      </c>
      <c r="S25" s="41" t="s">
        <v>248</v>
      </c>
      <c r="T25" s="258"/>
      <c r="U25" s="258"/>
      <c r="V25" s="260"/>
    </row>
    <row r="26" spans="1:22" ht="24" customHeight="1">
      <c r="A26" s="264"/>
      <c r="B26" s="263"/>
      <c r="C26" s="32" t="s">
        <v>15</v>
      </c>
      <c r="D26" s="41"/>
      <c r="E26" s="41"/>
      <c r="F26" s="41" t="s">
        <v>248</v>
      </c>
      <c r="G26" s="41" t="s">
        <v>248</v>
      </c>
      <c r="H26" s="41"/>
      <c r="I26" s="41"/>
      <c r="J26" s="41" t="s">
        <v>248</v>
      </c>
      <c r="K26" s="41" t="s">
        <v>248</v>
      </c>
      <c r="L26" s="41"/>
      <c r="M26" s="41"/>
      <c r="N26" s="41" t="s">
        <v>248</v>
      </c>
      <c r="O26" s="41" t="s">
        <v>248</v>
      </c>
      <c r="P26" s="41"/>
      <c r="Q26" s="41"/>
      <c r="R26" s="41" t="s">
        <v>248</v>
      </c>
      <c r="S26" s="41" t="s">
        <v>248</v>
      </c>
      <c r="T26" s="258"/>
      <c r="U26" s="258"/>
      <c r="V26" s="260"/>
    </row>
    <row r="27" spans="1:22" ht="24" customHeight="1">
      <c r="A27" s="264"/>
      <c r="B27" s="263"/>
      <c r="C27" s="32" t="s">
        <v>16</v>
      </c>
      <c r="D27" s="41"/>
      <c r="E27" s="41"/>
      <c r="F27" s="41" t="s">
        <v>248</v>
      </c>
      <c r="G27" s="41" t="s">
        <v>248</v>
      </c>
      <c r="H27" s="41"/>
      <c r="I27" s="41"/>
      <c r="J27" s="41" t="s">
        <v>248</v>
      </c>
      <c r="K27" s="41" t="s">
        <v>248</v>
      </c>
      <c r="L27" s="41"/>
      <c r="M27" s="41"/>
      <c r="N27" s="41" t="s">
        <v>248</v>
      </c>
      <c r="O27" s="41" t="s">
        <v>248</v>
      </c>
      <c r="P27" s="41"/>
      <c r="Q27" s="41"/>
      <c r="R27" s="41" t="s">
        <v>248</v>
      </c>
      <c r="S27" s="41" t="s">
        <v>248</v>
      </c>
      <c r="T27" s="258"/>
      <c r="U27" s="258"/>
      <c r="V27" s="260"/>
    </row>
    <row r="28" spans="1:22" ht="24" customHeight="1">
      <c r="A28" s="264"/>
      <c r="B28" s="263"/>
      <c r="C28" s="32" t="s">
        <v>17</v>
      </c>
      <c r="D28" s="41"/>
      <c r="E28" s="41"/>
      <c r="F28" s="41" t="s">
        <v>248</v>
      </c>
      <c r="G28" s="41" t="s">
        <v>248</v>
      </c>
      <c r="H28" s="41"/>
      <c r="I28" s="41"/>
      <c r="J28" s="41" t="s">
        <v>248</v>
      </c>
      <c r="K28" s="41" t="s">
        <v>248</v>
      </c>
      <c r="L28" s="41"/>
      <c r="M28" s="41"/>
      <c r="N28" s="41" t="s">
        <v>248</v>
      </c>
      <c r="O28" s="41" t="s">
        <v>248</v>
      </c>
      <c r="P28" s="41"/>
      <c r="Q28" s="41"/>
      <c r="R28" s="41" t="s">
        <v>248</v>
      </c>
      <c r="S28" s="41" t="s">
        <v>248</v>
      </c>
      <c r="T28" s="258"/>
      <c r="U28" s="258"/>
      <c r="V28" s="260"/>
    </row>
    <row r="29" spans="1:22" ht="24" customHeight="1">
      <c r="A29" s="264"/>
      <c r="B29" s="263"/>
      <c r="C29" s="32" t="s">
        <v>258</v>
      </c>
      <c r="D29" s="41"/>
      <c r="E29" s="41"/>
      <c r="F29" s="41" t="s">
        <v>248</v>
      </c>
      <c r="G29" s="41" t="s">
        <v>248</v>
      </c>
      <c r="H29" s="41"/>
      <c r="I29" s="41"/>
      <c r="J29" s="41" t="s">
        <v>248</v>
      </c>
      <c r="K29" s="41" t="s">
        <v>248</v>
      </c>
      <c r="L29" s="41"/>
      <c r="M29" s="41"/>
      <c r="N29" s="41" t="s">
        <v>248</v>
      </c>
      <c r="O29" s="41" t="s">
        <v>248</v>
      </c>
      <c r="P29" s="41"/>
      <c r="Q29" s="41"/>
      <c r="R29" s="41" t="s">
        <v>248</v>
      </c>
      <c r="S29" s="41" t="s">
        <v>248</v>
      </c>
      <c r="T29" s="259"/>
      <c r="U29" s="259"/>
      <c r="V29" s="260"/>
    </row>
    <row r="30" spans="1:22" ht="24" customHeight="1">
      <c r="A30" s="264">
        <f>IF(B30&lt;&gt;"",A24+1,0)</f>
        <v>4</v>
      </c>
      <c r="B30" s="263" t="s">
        <v>20</v>
      </c>
      <c r="C30" s="32" t="s">
        <v>13</v>
      </c>
      <c r="D30" s="41"/>
      <c r="E30" s="41"/>
      <c r="F30" s="41" t="s">
        <v>248</v>
      </c>
      <c r="G30" s="41" t="s">
        <v>248</v>
      </c>
      <c r="H30" s="41"/>
      <c r="I30" s="41"/>
      <c r="J30" s="41" t="s">
        <v>248</v>
      </c>
      <c r="K30" s="41" t="s">
        <v>248</v>
      </c>
      <c r="L30" s="41"/>
      <c r="M30" s="41"/>
      <c r="N30" s="41" t="s">
        <v>248</v>
      </c>
      <c r="O30" s="41" t="s">
        <v>248</v>
      </c>
      <c r="P30" s="41"/>
      <c r="Q30" s="41"/>
      <c r="R30" s="41" t="s">
        <v>248</v>
      </c>
      <c r="S30" s="41" t="s">
        <v>248</v>
      </c>
      <c r="T30" s="257">
        <v>39814</v>
      </c>
      <c r="U30" s="257">
        <v>40178</v>
      </c>
      <c r="V30" s="260">
        <f>Πα082!$F$55</f>
        <v>0</v>
      </c>
    </row>
    <row r="31" spans="1:22" ht="24" customHeight="1">
      <c r="A31" s="264"/>
      <c r="B31" s="263"/>
      <c r="C31" s="32" t="s">
        <v>14</v>
      </c>
      <c r="D31" s="41"/>
      <c r="E31" s="41"/>
      <c r="F31" s="41" t="s">
        <v>248</v>
      </c>
      <c r="G31" s="41" t="s">
        <v>248</v>
      </c>
      <c r="H31" s="41"/>
      <c r="I31" s="41"/>
      <c r="J31" s="41" t="s">
        <v>248</v>
      </c>
      <c r="K31" s="41" t="s">
        <v>248</v>
      </c>
      <c r="L31" s="41"/>
      <c r="M31" s="41"/>
      <c r="N31" s="41" t="s">
        <v>248</v>
      </c>
      <c r="O31" s="41" t="s">
        <v>248</v>
      </c>
      <c r="P31" s="41"/>
      <c r="Q31" s="41"/>
      <c r="R31" s="41" t="s">
        <v>248</v>
      </c>
      <c r="S31" s="41" t="s">
        <v>248</v>
      </c>
      <c r="T31" s="258"/>
      <c r="U31" s="258"/>
      <c r="V31" s="260"/>
    </row>
    <row r="32" spans="1:22" ht="24" customHeight="1">
      <c r="A32" s="264"/>
      <c r="B32" s="263"/>
      <c r="C32" s="32" t="s">
        <v>15</v>
      </c>
      <c r="D32" s="41"/>
      <c r="E32" s="41"/>
      <c r="F32" s="41" t="s">
        <v>248</v>
      </c>
      <c r="G32" s="41" t="s">
        <v>248</v>
      </c>
      <c r="H32" s="41"/>
      <c r="I32" s="41"/>
      <c r="J32" s="41" t="s">
        <v>248</v>
      </c>
      <c r="K32" s="41" t="s">
        <v>248</v>
      </c>
      <c r="L32" s="41"/>
      <c r="M32" s="41"/>
      <c r="N32" s="41" t="s">
        <v>248</v>
      </c>
      <c r="O32" s="41" t="s">
        <v>248</v>
      </c>
      <c r="P32" s="41"/>
      <c r="Q32" s="41"/>
      <c r="R32" s="41" t="s">
        <v>248</v>
      </c>
      <c r="S32" s="41" t="s">
        <v>248</v>
      </c>
      <c r="T32" s="258"/>
      <c r="U32" s="258"/>
      <c r="V32" s="260"/>
    </row>
    <row r="33" spans="1:22" ht="24" customHeight="1">
      <c r="A33" s="264"/>
      <c r="B33" s="263"/>
      <c r="C33" s="32" t="s">
        <v>16</v>
      </c>
      <c r="D33" s="41"/>
      <c r="E33" s="41"/>
      <c r="F33" s="41" t="s">
        <v>248</v>
      </c>
      <c r="G33" s="41" t="s">
        <v>248</v>
      </c>
      <c r="H33" s="41"/>
      <c r="I33" s="41"/>
      <c r="J33" s="41" t="s">
        <v>248</v>
      </c>
      <c r="K33" s="41" t="s">
        <v>248</v>
      </c>
      <c r="L33" s="41"/>
      <c r="M33" s="41"/>
      <c r="N33" s="41" t="s">
        <v>248</v>
      </c>
      <c r="O33" s="41" t="s">
        <v>248</v>
      </c>
      <c r="P33" s="41"/>
      <c r="Q33" s="41"/>
      <c r="R33" s="41" t="s">
        <v>248</v>
      </c>
      <c r="S33" s="41" t="s">
        <v>248</v>
      </c>
      <c r="T33" s="258"/>
      <c r="U33" s="258"/>
      <c r="V33" s="260"/>
    </row>
    <row r="34" spans="1:22" ht="24" customHeight="1">
      <c r="A34" s="264"/>
      <c r="B34" s="263"/>
      <c r="C34" s="32" t="s">
        <v>17</v>
      </c>
      <c r="D34" s="41"/>
      <c r="E34" s="41"/>
      <c r="F34" s="41" t="s">
        <v>248</v>
      </c>
      <c r="G34" s="41" t="s">
        <v>248</v>
      </c>
      <c r="H34" s="41"/>
      <c r="I34" s="41"/>
      <c r="J34" s="41" t="s">
        <v>248</v>
      </c>
      <c r="K34" s="41" t="s">
        <v>248</v>
      </c>
      <c r="L34" s="41"/>
      <c r="M34" s="41"/>
      <c r="N34" s="41" t="s">
        <v>248</v>
      </c>
      <c r="O34" s="41" t="s">
        <v>248</v>
      </c>
      <c r="P34" s="41"/>
      <c r="Q34" s="41"/>
      <c r="R34" s="41" t="s">
        <v>248</v>
      </c>
      <c r="S34" s="41" t="s">
        <v>248</v>
      </c>
      <c r="T34" s="258"/>
      <c r="U34" s="258"/>
      <c r="V34" s="260"/>
    </row>
    <row r="35" spans="1:22" ht="24" customHeight="1">
      <c r="A35" s="264"/>
      <c r="B35" s="263"/>
      <c r="C35" s="32" t="s">
        <v>258</v>
      </c>
      <c r="D35" s="41"/>
      <c r="E35" s="41"/>
      <c r="F35" s="41" t="s">
        <v>248</v>
      </c>
      <c r="G35" s="41" t="s">
        <v>248</v>
      </c>
      <c r="H35" s="41"/>
      <c r="I35" s="41"/>
      <c r="J35" s="41" t="s">
        <v>248</v>
      </c>
      <c r="K35" s="41" t="s">
        <v>248</v>
      </c>
      <c r="L35" s="41"/>
      <c r="M35" s="41"/>
      <c r="N35" s="41" t="s">
        <v>248</v>
      </c>
      <c r="O35" s="41" t="s">
        <v>248</v>
      </c>
      <c r="P35" s="41"/>
      <c r="Q35" s="41"/>
      <c r="R35" s="41" t="s">
        <v>248</v>
      </c>
      <c r="S35" s="41" t="s">
        <v>248</v>
      </c>
      <c r="T35" s="259"/>
      <c r="U35" s="259"/>
      <c r="V35" s="260"/>
    </row>
    <row r="36" spans="1:22" ht="24" customHeight="1">
      <c r="A36" s="264">
        <f>IF(B36&lt;&gt;"",A30+1,0)</f>
        <v>5</v>
      </c>
      <c r="B36" s="263" t="s">
        <v>21</v>
      </c>
      <c r="C36" s="32" t="s">
        <v>13</v>
      </c>
      <c r="D36" s="41"/>
      <c r="E36" s="41"/>
      <c r="F36" s="41" t="s">
        <v>248</v>
      </c>
      <c r="G36" s="41" t="s">
        <v>248</v>
      </c>
      <c r="H36" s="41"/>
      <c r="I36" s="41"/>
      <c r="J36" s="41" t="s">
        <v>248</v>
      </c>
      <c r="K36" s="41" t="s">
        <v>248</v>
      </c>
      <c r="L36" s="41"/>
      <c r="M36" s="41"/>
      <c r="N36" s="41" t="s">
        <v>248</v>
      </c>
      <c r="O36" s="41" t="s">
        <v>248</v>
      </c>
      <c r="P36" s="41"/>
      <c r="Q36" s="41"/>
      <c r="R36" s="41" t="s">
        <v>248</v>
      </c>
      <c r="S36" s="41" t="s">
        <v>248</v>
      </c>
      <c r="T36" s="257">
        <v>39814</v>
      </c>
      <c r="U36" s="257">
        <v>40178</v>
      </c>
      <c r="V36" s="260">
        <f>Πα082!$G$55</f>
        <v>0</v>
      </c>
    </row>
    <row r="37" spans="1:22" ht="24" customHeight="1">
      <c r="A37" s="264"/>
      <c r="B37" s="263"/>
      <c r="C37" s="32" t="s">
        <v>14</v>
      </c>
      <c r="D37" s="41"/>
      <c r="E37" s="41"/>
      <c r="F37" s="41" t="s">
        <v>248</v>
      </c>
      <c r="G37" s="41" t="s">
        <v>248</v>
      </c>
      <c r="H37" s="41"/>
      <c r="I37" s="41"/>
      <c r="J37" s="41" t="s">
        <v>248</v>
      </c>
      <c r="K37" s="41" t="s">
        <v>248</v>
      </c>
      <c r="L37" s="41"/>
      <c r="M37" s="41"/>
      <c r="N37" s="41" t="s">
        <v>248</v>
      </c>
      <c r="O37" s="41" t="s">
        <v>248</v>
      </c>
      <c r="P37" s="41"/>
      <c r="Q37" s="41"/>
      <c r="R37" s="41" t="s">
        <v>248</v>
      </c>
      <c r="S37" s="41" t="s">
        <v>248</v>
      </c>
      <c r="T37" s="258"/>
      <c r="U37" s="258"/>
      <c r="V37" s="260"/>
    </row>
    <row r="38" spans="1:22" ht="24" customHeight="1">
      <c r="A38" s="264"/>
      <c r="B38" s="263"/>
      <c r="C38" s="32" t="s">
        <v>15</v>
      </c>
      <c r="D38" s="41"/>
      <c r="E38" s="41"/>
      <c r="F38" s="41" t="s">
        <v>248</v>
      </c>
      <c r="G38" s="41" t="s">
        <v>248</v>
      </c>
      <c r="H38" s="41"/>
      <c r="I38" s="41"/>
      <c r="J38" s="41" t="s">
        <v>248</v>
      </c>
      <c r="K38" s="41" t="s">
        <v>248</v>
      </c>
      <c r="L38" s="41"/>
      <c r="M38" s="41"/>
      <c r="N38" s="41" t="s">
        <v>248</v>
      </c>
      <c r="O38" s="41" t="s">
        <v>248</v>
      </c>
      <c r="P38" s="41"/>
      <c r="Q38" s="41"/>
      <c r="R38" s="41" t="s">
        <v>248</v>
      </c>
      <c r="S38" s="41" t="s">
        <v>248</v>
      </c>
      <c r="T38" s="258"/>
      <c r="U38" s="258"/>
      <c r="V38" s="260"/>
    </row>
    <row r="39" spans="1:22" ht="24" customHeight="1">
      <c r="A39" s="264"/>
      <c r="B39" s="263"/>
      <c r="C39" s="32" t="s">
        <v>16</v>
      </c>
      <c r="D39" s="41"/>
      <c r="E39" s="41"/>
      <c r="F39" s="41" t="s">
        <v>248</v>
      </c>
      <c r="G39" s="41" t="s">
        <v>248</v>
      </c>
      <c r="H39" s="41"/>
      <c r="I39" s="41"/>
      <c r="J39" s="41" t="s">
        <v>248</v>
      </c>
      <c r="K39" s="41" t="s">
        <v>248</v>
      </c>
      <c r="L39" s="41"/>
      <c r="M39" s="41"/>
      <c r="N39" s="41" t="s">
        <v>248</v>
      </c>
      <c r="O39" s="41" t="s">
        <v>248</v>
      </c>
      <c r="P39" s="41"/>
      <c r="Q39" s="41"/>
      <c r="R39" s="41" t="s">
        <v>248</v>
      </c>
      <c r="S39" s="41" t="s">
        <v>248</v>
      </c>
      <c r="T39" s="258"/>
      <c r="U39" s="258"/>
      <c r="V39" s="260"/>
    </row>
    <row r="40" spans="1:22" ht="24" customHeight="1">
      <c r="A40" s="264"/>
      <c r="B40" s="263"/>
      <c r="C40" s="32" t="s">
        <v>17</v>
      </c>
      <c r="D40" s="41"/>
      <c r="E40" s="41"/>
      <c r="F40" s="41" t="s">
        <v>248</v>
      </c>
      <c r="G40" s="41" t="s">
        <v>248</v>
      </c>
      <c r="H40" s="41"/>
      <c r="I40" s="41"/>
      <c r="J40" s="41" t="s">
        <v>248</v>
      </c>
      <c r="K40" s="41" t="s">
        <v>248</v>
      </c>
      <c r="L40" s="41"/>
      <c r="M40" s="41"/>
      <c r="N40" s="41" t="s">
        <v>248</v>
      </c>
      <c r="O40" s="41" t="s">
        <v>248</v>
      </c>
      <c r="P40" s="41"/>
      <c r="Q40" s="41"/>
      <c r="R40" s="41" t="s">
        <v>248</v>
      </c>
      <c r="S40" s="41" t="s">
        <v>248</v>
      </c>
      <c r="T40" s="258"/>
      <c r="U40" s="258"/>
      <c r="V40" s="260"/>
    </row>
    <row r="41" spans="1:22" ht="24" customHeight="1">
      <c r="A41" s="264"/>
      <c r="B41" s="263"/>
      <c r="C41" s="32" t="s">
        <v>258</v>
      </c>
      <c r="D41" s="41"/>
      <c r="E41" s="41"/>
      <c r="F41" s="41" t="s">
        <v>248</v>
      </c>
      <c r="G41" s="41" t="s">
        <v>248</v>
      </c>
      <c r="H41" s="41"/>
      <c r="I41" s="41"/>
      <c r="J41" s="41" t="s">
        <v>248</v>
      </c>
      <c r="K41" s="41" t="s">
        <v>248</v>
      </c>
      <c r="L41" s="41"/>
      <c r="M41" s="41"/>
      <c r="N41" s="41" t="s">
        <v>248</v>
      </c>
      <c r="O41" s="41" t="s">
        <v>248</v>
      </c>
      <c r="P41" s="41"/>
      <c r="Q41" s="41"/>
      <c r="R41" s="41" t="s">
        <v>248</v>
      </c>
      <c r="S41" s="41" t="s">
        <v>248</v>
      </c>
      <c r="T41" s="259"/>
      <c r="U41" s="259"/>
      <c r="V41" s="260"/>
    </row>
    <row r="42" spans="1:22" ht="24" customHeight="1">
      <c r="A42" s="264">
        <f>IF(B42&lt;&gt;"",A36+1,0)</f>
        <v>0</v>
      </c>
      <c r="B42" s="263"/>
      <c r="C42" s="32"/>
      <c r="D42" s="41"/>
      <c r="E42" s="41"/>
      <c r="F42" s="41"/>
      <c r="G42" s="41"/>
      <c r="H42" s="41"/>
      <c r="I42" s="41"/>
      <c r="J42" s="41"/>
      <c r="K42" s="41"/>
      <c r="L42" s="41"/>
      <c r="M42" s="41"/>
      <c r="N42" s="41"/>
      <c r="O42" s="41"/>
      <c r="P42" s="41"/>
      <c r="Q42" s="41"/>
      <c r="R42" s="41"/>
      <c r="S42" s="41"/>
      <c r="T42" s="257"/>
      <c r="U42" s="257"/>
      <c r="V42" s="260">
        <f>Πα082!$H$55</f>
        <v>0</v>
      </c>
    </row>
    <row r="43" spans="1:22" ht="24" customHeight="1">
      <c r="A43" s="264"/>
      <c r="B43" s="263"/>
      <c r="C43" s="32"/>
      <c r="D43" s="41"/>
      <c r="E43" s="41"/>
      <c r="F43" s="41"/>
      <c r="G43" s="41"/>
      <c r="H43" s="41"/>
      <c r="I43" s="41"/>
      <c r="J43" s="41"/>
      <c r="K43" s="41"/>
      <c r="L43" s="41"/>
      <c r="M43" s="41"/>
      <c r="N43" s="41"/>
      <c r="O43" s="41"/>
      <c r="P43" s="41"/>
      <c r="Q43" s="41"/>
      <c r="R43" s="41"/>
      <c r="S43" s="41"/>
      <c r="T43" s="258"/>
      <c r="U43" s="258"/>
      <c r="V43" s="260"/>
    </row>
    <row r="44" spans="1:22" ht="24" customHeight="1">
      <c r="A44" s="264"/>
      <c r="B44" s="263"/>
      <c r="C44" s="32"/>
      <c r="D44" s="41"/>
      <c r="E44" s="41"/>
      <c r="F44" s="41"/>
      <c r="G44" s="41"/>
      <c r="H44" s="41"/>
      <c r="I44" s="41"/>
      <c r="J44" s="41"/>
      <c r="K44" s="41"/>
      <c r="L44" s="41"/>
      <c r="M44" s="41"/>
      <c r="N44" s="41"/>
      <c r="O44" s="41"/>
      <c r="P44" s="41"/>
      <c r="Q44" s="41"/>
      <c r="R44" s="41"/>
      <c r="S44" s="41"/>
      <c r="T44" s="258"/>
      <c r="U44" s="258"/>
      <c r="V44" s="260"/>
    </row>
    <row r="45" spans="1:22" ht="24" customHeight="1">
      <c r="A45" s="264"/>
      <c r="B45" s="263"/>
      <c r="C45" s="32"/>
      <c r="D45" s="41"/>
      <c r="E45" s="41"/>
      <c r="F45" s="41"/>
      <c r="G45" s="41"/>
      <c r="H45" s="41"/>
      <c r="I45" s="41"/>
      <c r="J45" s="41"/>
      <c r="K45" s="41"/>
      <c r="L45" s="41"/>
      <c r="M45" s="41"/>
      <c r="N45" s="41"/>
      <c r="O45" s="41"/>
      <c r="P45" s="41"/>
      <c r="Q45" s="41"/>
      <c r="R45" s="41"/>
      <c r="S45" s="41"/>
      <c r="T45" s="258"/>
      <c r="U45" s="258"/>
      <c r="V45" s="260"/>
    </row>
    <row r="46" spans="1:22" ht="24" customHeight="1">
      <c r="A46" s="264"/>
      <c r="B46" s="263"/>
      <c r="C46" s="32"/>
      <c r="D46" s="41"/>
      <c r="E46" s="41"/>
      <c r="F46" s="41"/>
      <c r="G46" s="41"/>
      <c r="H46" s="41"/>
      <c r="I46" s="41"/>
      <c r="J46" s="41"/>
      <c r="K46" s="41"/>
      <c r="L46" s="41"/>
      <c r="M46" s="41"/>
      <c r="N46" s="41"/>
      <c r="O46" s="41"/>
      <c r="P46" s="41"/>
      <c r="Q46" s="41"/>
      <c r="R46" s="41"/>
      <c r="S46" s="41"/>
      <c r="T46" s="258"/>
      <c r="U46" s="258"/>
      <c r="V46" s="260"/>
    </row>
    <row r="47" spans="1:22" ht="24" customHeight="1">
      <c r="A47" s="264"/>
      <c r="B47" s="263"/>
      <c r="C47" s="32"/>
      <c r="D47" s="41"/>
      <c r="E47" s="41"/>
      <c r="F47" s="41"/>
      <c r="G47" s="41"/>
      <c r="H47" s="41"/>
      <c r="I47" s="41"/>
      <c r="J47" s="41"/>
      <c r="K47" s="41"/>
      <c r="L47" s="41"/>
      <c r="M47" s="41"/>
      <c r="N47" s="41"/>
      <c r="O47" s="41"/>
      <c r="P47" s="41"/>
      <c r="Q47" s="41"/>
      <c r="R47" s="41"/>
      <c r="S47" s="41"/>
      <c r="T47" s="259"/>
      <c r="U47" s="259"/>
      <c r="V47" s="260"/>
    </row>
    <row r="48" spans="1:22" ht="24" customHeight="1">
      <c r="A48" s="264">
        <f>IF(B48&lt;&gt;"",A42+1,0)</f>
        <v>0</v>
      </c>
      <c r="B48" s="263"/>
      <c r="C48" s="32"/>
      <c r="D48" s="41"/>
      <c r="E48" s="41"/>
      <c r="F48" s="41"/>
      <c r="G48" s="41"/>
      <c r="H48" s="41"/>
      <c r="I48" s="41"/>
      <c r="J48" s="41"/>
      <c r="K48" s="41"/>
      <c r="L48" s="41"/>
      <c r="M48" s="41"/>
      <c r="N48" s="41"/>
      <c r="O48" s="41"/>
      <c r="P48" s="41"/>
      <c r="Q48" s="41"/>
      <c r="R48" s="41"/>
      <c r="S48" s="41"/>
      <c r="T48" s="257"/>
      <c r="U48" s="257"/>
      <c r="V48" s="269">
        <f>Πα082!$I$55</f>
        <v>0</v>
      </c>
    </row>
    <row r="49" spans="1:22" ht="24" customHeight="1">
      <c r="A49" s="264"/>
      <c r="B49" s="263"/>
      <c r="C49" s="32"/>
      <c r="D49" s="41"/>
      <c r="E49" s="41"/>
      <c r="F49" s="41"/>
      <c r="G49" s="41"/>
      <c r="H49" s="41"/>
      <c r="I49" s="41"/>
      <c r="J49" s="41"/>
      <c r="K49" s="41"/>
      <c r="L49" s="41"/>
      <c r="M49" s="41"/>
      <c r="N49" s="41"/>
      <c r="O49" s="41"/>
      <c r="P49" s="41"/>
      <c r="Q49" s="41"/>
      <c r="R49" s="41"/>
      <c r="S49" s="41"/>
      <c r="T49" s="258"/>
      <c r="U49" s="258"/>
      <c r="V49" s="270"/>
    </row>
    <row r="50" spans="1:22" ht="24" customHeight="1">
      <c r="A50" s="264"/>
      <c r="B50" s="263"/>
      <c r="C50" s="32"/>
      <c r="D50" s="41"/>
      <c r="E50" s="41"/>
      <c r="F50" s="41"/>
      <c r="G50" s="41"/>
      <c r="H50" s="41"/>
      <c r="I50" s="41"/>
      <c r="J50" s="41"/>
      <c r="K50" s="41"/>
      <c r="L50" s="41"/>
      <c r="M50" s="41"/>
      <c r="N50" s="41"/>
      <c r="O50" s="41"/>
      <c r="P50" s="41"/>
      <c r="Q50" s="41"/>
      <c r="R50" s="41"/>
      <c r="S50" s="41"/>
      <c r="T50" s="258"/>
      <c r="U50" s="258"/>
      <c r="V50" s="270"/>
    </row>
    <row r="51" spans="1:22" ht="24" customHeight="1">
      <c r="A51" s="264"/>
      <c r="B51" s="263"/>
      <c r="C51" s="32"/>
      <c r="D51" s="41"/>
      <c r="E51" s="41"/>
      <c r="F51" s="41"/>
      <c r="G51" s="41"/>
      <c r="H51" s="41"/>
      <c r="I51" s="41"/>
      <c r="J51" s="41"/>
      <c r="K51" s="41"/>
      <c r="L51" s="41"/>
      <c r="M51" s="41"/>
      <c r="N51" s="41"/>
      <c r="O51" s="41"/>
      <c r="P51" s="41"/>
      <c r="Q51" s="41"/>
      <c r="R51" s="41"/>
      <c r="S51" s="41"/>
      <c r="T51" s="258"/>
      <c r="U51" s="258"/>
      <c r="V51" s="270"/>
    </row>
    <row r="52" spans="1:22" ht="24" customHeight="1">
      <c r="A52" s="264"/>
      <c r="B52" s="263"/>
      <c r="C52" s="32"/>
      <c r="D52" s="41"/>
      <c r="E52" s="41"/>
      <c r="F52" s="41"/>
      <c r="G52" s="41"/>
      <c r="H52" s="41"/>
      <c r="I52" s="41"/>
      <c r="J52" s="41"/>
      <c r="K52" s="41"/>
      <c r="L52" s="41"/>
      <c r="M52" s="41"/>
      <c r="N52" s="41"/>
      <c r="O52" s="41"/>
      <c r="P52" s="41"/>
      <c r="Q52" s="41"/>
      <c r="R52" s="41"/>
      <c r="S52" s="41"/>
      <c r="T52" s="258"/>
      <c r="U52" s="258"/>
      <c r="V52" s="270"/>
    </row>
    <row r="53" spans="1:22" ht="24" customHeight="1">
      <c r="A53" s="264"/>
      <c r="B53" s="263"/>
      <c r="C53" s="32"/>
      <c r="D53" s="41"/>
      <c r="E53" s="41"/>
      <c r="F53" s="41"/>
      <c r="G53" s="41"/>
      <c r="H53" s="41"/>
      <c r="I53" s="41"/>
      <c r="J53" s="41"/>
      <c r="K53" s="41"/>
      <c r="L53" s="41"/>
      <c r="M53" s="41"/>
      <c r="N53" s="41"/>
      <c r="O53" s="41"/>
      <c r="P53" s="41"/>
      <c r="Q53" s="41"/>
      <c r="R53" s="41"/>
      <c r="S53" s="41"/>
      <c r="T53" s="259"/>
      <c r="U53" s="259"/>
      <c r="V53" s="271"/>
    </row>
    <row r="54" spans="1:22" ht="24" customHeight="1">
      <c r="A54" s="264">
        <f>IF(B54&lt;&gt;"",A48+1,0)</f>
        <v>0</v>
      </c>
      <c r="B54" s="263"/>
      <c r="C54" s="32"/>
      <c r="D54" s="41"/>
      <c r="E54" s="41"/>
      <c r="F54" s="41"/>
      <c r="G54" s="41"/>
      <c r="H54" s="41"/>
      <c r="I54" s="41"/>
      <c r="J54" s="41"/>
      <c r="K54" s="41"/>
      <c r="L54" s="41"/>
      <c r="M54" s="41"/>
      <c r="N54" s="41"/>
      <c r="O54" s="41"/>
      <c r="P54" s="41"/>
      <c r="Q54" s="41"/>
      <c r="R54" s="41"/>
      <c r="S54" s="41"/>
      <c r="T54" s="257"/>
      <c r="U54" s="257"/>
      <c r="V54" s="269">
        <f>Πα082!$J$55</f>
        <v>0</v>
      </c>
    </row>
    <row r="55" spans="1:22" ht="24" customHeight="1">
      <c r="A55" s="264"/>
      <c r="B55" s="263"/>
      <c r="C55" s="32"/>
      <c r="D55" s="41"/>
      <c r="E55" s="41"/>
      <c r="F55" s="41"/>
      <c r="G55" s="41"/>
      <c r="H55" s="41"/>
      <c r="I55" s="41"/>
      <c r="J55" s="41"/>
      <c r="K55" s="41"/>
      <c r="L55" s="41"/>
      <c r="M55" s="41"/>
      <c r="N55" s="41"/>
      <c r="O55" s="41"/>
      <c r="P55" s="41"/>
      <c r="Q55" s="41"/>
      <c r="R55" s="41"/>
      <c r="S55" s="41"/>
      <c r="T55" s="258"/>
      <c r="U55" s="258"/>
      <c r="V55" s="270"/>
    </row>
    <row r="56" spans="1:22" ht="24" customHeight="1">
      <c r="A56" s="264"/>
      <c r="B56" s="263"/>
      <c r="C56" s="32"/>
      <c r="D56" s="41"/>
      <c r="E56" s="41"/>
      <c r="F56" s="41"/>
      <c r="G56" s="41"/>
      <c r="H56" s="41"/>
      <c r="I56" s="41"/>
      <c r="J56" s="41"/>
      <c r="K56" s="41"/>
      <c r="L56" s="41"/>
      <c r="M56" s="41"/>
      <c r="N56" s="41"/>
      <c r="O56" s="41"/>
      <c r="P56" s="41"/>
      <c r="Q56" s="41"/>
      <c r="R56" s="41"/>
      <c r="S56" s="41"/>
      <c r="T56" s="258"/>
      <c r="U56" s="258"/>
      <c r="V56" s="270"/>
    </row>
    <row r="57" spans="1:22" ht="24" customHeight="1">
      <c r="A57" s="264"/>
      <c r="B57" s="263"/>
      <c r="C57" s="32"/>
      <c r="D57" s="41"/>
      <c r="E57" s="41"/>
      <c r="F57" s="41"/>
      <c r="G57" s="41"/>
      <c r="H57" s="41"/>
      <c r="I57" s="41"/>
      <c r="J57" s="41"/>
      <c r="K57" s="41"/>
      <c r="L57" s="41"/>
      <c r="M57" s="41"/>
      <c r="N57" s="41"/>
      <c r="O57" s="41"/>
      <c r="P57" s="41"/>
      <c r="Q57" s="41"/>
      <c r="R57" s="41"/>
      <c r="S57" s="41"/>
      <c r="T57" s="258"/>
      <c r="U57" s="258"/>
      <c r="V57" s="270"/>
    </row>
    <row r="58" spans="1:22" ht="24" customHeight="1">
      <c r="A58" s="264"/>
      <c r="B58" s="263"/>
      <c r="C58" s="32"/>
      <c r="D58" s="41"/>
      <c r="E58" s="41"/>
      <c r="F58" s="41"/>
      <c r="G58" s="41"/>
      <c r="H58" s="41"/>
      <c r="I58" s="41"/>
      <c r="J58" s="41"/>
      <c r="K58" s="41"/>
      <c r="L58" s="41"/>
      <c r="M58" s="41"/>
      <c r="N58" s="41"/>
      <c r="O58" s="41"/>
      <c r="P58" s="41"/>
      <c r="Q58" s="41"/>
      <c r="R58" s="41"/>
      <c r="S58" s="41"/>
      <c r="T58" s="258"/>
      <c r="U58" s="258"/>
      <c r="V58" s="270"/>
    </row>
    <row r="59" spans="1:22" ht="24" customHeight="1">
      <c r="A59" s="264"/>
      <c r="B59" s="263"/>
      <c r="C59" s="32"/>
      <c r="D59" s="41"/>
      <c r="E59" s="41"/>
      <c r="F59" s="41"/>
      <c r="G59" s="41"/>
      <c r="H59" s="41"/>
      <c r="I59" s="41"/>
      <c r="J59" s="41"/>
      <c r="K59" s="41"/>
      <c r="L59" s="41"/>
      <c r="M59" s="41"/>
      <c r="N59" s="41"/>
      <c r="O59" s="41"/>
      <c r="P59" s="41"/>
      <c r="Q59" s="41"/>
      <c r="R59" s="41"/>
      <c r="S59" s="41"/>
      <c r="T59" s="259"/>
      <c r="U59" s="259"/>
      <c r="V59" s="271"/>
    </row>
    <row r="60" spans="1:22" ht="24" customHeight="1">
      <c r="A60" s="264">
        <f>IF(B60&lt;&gt;"",A54+1,0)</f>
        <v>0</v>
      </c>
      <c r="B60" s="263"/>
      <c r="C60" s="32"/>
      <c r="D60" s="41"/>
      <c r="E60" s="41"/>
      <c r="F60" s="41"/>
      <c r="G60" s="41"/>
      <c r="H60" s="41"/>
      <c r="I60" s="41"/>
      <c r="J60" s="41"/>
      <c r="K60" s="41"/>
      <c r="L60" s="41"/>
      <c r="M60" s="41"/>
      <c r="N60" s="41"/>
      <c r="O60" s="41"/>
      <c r="P60" s="41"/>
      <c r="Q60" s="41"/>
      <c r="R60" s="41"/>
      <c r="S60" s="41"/>
      <c r="T60" s="257"/>
      <c r="U60" s="257"/>
      <c r="V60" s="269">
        <f>Πα082!$K$55</f>
        <v>0</v>
      </c>
    </row>
    <row r="61" spans="1:22" ht="24" customHeight="1">
      <c r="A61" s="264"/>
      <c r="B61" s="263"/>
      <c r="C61" s="32"/>
      <c r="D61" s="41"/>
      <c r="E61" s="41"/>
      <c r="F61" s="41"/>
      <c r="G61" s="41"/>
      <c r="H61" s="41"/>
      <c r="I61" s="41"/>
      <c r="J61" s="41"/>
      <c r="K61" s="41"/>
      <c r="L61" s="41"/>
      <c r="M61" s="41"/>
      <c r="N61" s="41"/>
      <c r="O61" s="41"/>
      <c r="P61" s="41"/>
      <c r="Q61" s="41"/>
      <c r="R61" s="41"/>
      <c r="S61" s="41"/>
      <c r="T61" s="258"/>
      <c r="U61" s="258"/>
      <c r="V61" s="270"/>
    </row>
    <row r="62" spans="1:22" ht="24" customHeight="1">
      <c r="A62" s="264"/>
      <c r="B62" s="263"/>
      <c r="C62" s="32"/>
      <c r="D62" s="41"/>
      <c r="E62" s="41"/>
      <c r="F62" s="41"/>
      <c r="G62" s="41"/>
      <c r="H62" s="41"/>
      <c r="I62" s="41"/>
      <c r="J62" s="41"/>
      <c r="K62" s="41"/>
      <c r="L62" s="41"/>
      <c r="M62" s="41"/>
      <c r="N62" s="41"/>
      <c r="O62" s="41"/>
      <c r="P62" s="41"/>
      <c r="Q62" s="41"/>
      <c r="R62" s="41"/>
      <c r="S62" s="41"/>
      <c r="T62" s="258"/>
      <c r="U62" s="258"/>
      <c r="V62" s="270"/>
    </row>
    <row r="63" spans="1:22" ht="24" customHeight="1">
      <c r="A63" s="264"/>
      <c r="B63" s="263"/>
      <c r="C63" s="32"/>
      <c r="D63" s="41"/>
      <c r="E63" s="41"/>
      <c r="F63" s="41"/>
      <c r="G63" s="41"/>
      <c r="H63" s="41"/>
      <c r="I63" s="41"/>
      <c r="J63" s="41"/>
      <c r="K63" s="41"/>
      <c r="L63" s="41"/>
      <c r="M63" s="41"/>
      <c r="N63" s="41"/>
      <c r="O63" s="41"/>
      <c r="P63" s="41"/>
      <c r="Q63" s="41"/>
      <c r="R63" s="41"/>
      <c r="S63" s="41"/>
      <c r="T63" s="258"/>
      <c r="U63" s="258"/>
      <c r="V63" s="270"/>
    </row>
    <row r="64" spans="1:22" ht="24" customHeight="1">
      <c r="A64" s="264"/>
      <c r="B64" s="263"/>
      <c r="C64" s="32"/>
      <c r="D64" s="41"/>
      <c r="E64" s="41"/>
      <c r="F64" s="41"/>
      <c r="G64" s="41"/>
      <c r="H64" s="41"/>
      <c r="I64" s="41"/>
      <c r="J64" s="41"/>
      <c r="K64" s="41"/>
      <c r="L64" s="41"/>
      <c r="M64" s="41"/>
      <c r="N64" s="41"/>
      <c r="O64" s="41"/>
      <c r="P64" s="41"/>
      <c r="Q64" s="41"/>
      <c r="R64" s="41"/>
      <c r="S64" s="41"/>
      <c r="T64" s="258"/>
      <c r="U64" s="258"/>
      <c r="V64" s="270"/>
    </row>
    <row r="65" spans="1:22" ht="24" customHeight="1">
      <c r="A65" s="264"/>
      <c r="B65" s="263"/>
      <c r="C65" s="32"/>
      <c r="D65" s="41"/>
      <c r="E65" s="41"/>
      <c r="F65" s="41"/>
      <c r="G65" s="41"/>
      <c r="H65" s="41"/>
      <c r="I65" s="41"/>
      <c r="J65" s="41"/>
      <c r="K65" s="41"/>
      <c r="L65" s="41"/>
      <c r="M65" s="41"/>
      <c r="N65" s="41"/>
      <c r="O65" s="41"/>
      <c r="P65" s="41"/>
      <c r="Q65" s="41"/>
      <c r="R65" s="41"/>
      <c r="S65" s="41"/>
      <c r="T65" s="259"/>
      <c r="U65" s="259"/>
      <c r="V65" s="271"/>
    </row>
    <row r="66" spans="1:22" ht="24" customHeight="1">
      <c r="A66" s="264">
        <f>IF(B66&lt;&gt;"",A60+1,0)</f>
        <v>0</v>
      </c>
      <c r="B66" s="263"/>
      <c r="C66" s="32"/>
      <c r="D66" s="41"/>
      <c r="E66" s="41"/>
      <c r="F66" s="41"/>
      <c r="G66" s="41"/>
      <c r="H66" s="41"/>
      <c r="I66" s="41"/>
      <c r="J66" s="41"/>
      <c r="K66" s="41"/>
      <c r="L66" s="41"/>
      <c r="M66" s="41"/>
      <c r="N66" s="41"/>
      <c r="O66" s="41"/>
      <c r="P66" s="41"/>
      <c r="Q66" s="41"/>
      <c r="R66" s="41"/>
      <c r="S66" s="41"/>
      <c r="T66" s="257"/>
      <c r="U66" s="257"/>
      <c r="V66" s="269">
        <f>Πα082!$L$55</f>
        <v>0</v>
      </c>
    </row>
    <row r="67" spans="1:22" ht="24" customHeight="1">
      <c r="A67" s="264"/>
      <c r="B67" s="263"/>
      <c r="C67" s="32"/>
      <c r="D67" s="41"/>
      <c r="E67" s="41"/>
      <c r="F67" s="41"/>
      <c r="G67" s="41"/>
      <c r="H67" s="41"/>
      <c r="I67" s="41"/>
      <c r="J67" s="41"/>
      <c r="K67" s="41"/>
      <c r="L67" s="41"/>
      <c r="M67" s="41"/>
      <c r="N67" s="41"/>
      <c r="O67" s="41"/>
      <c r="P67" s="41"/>
      <c r="Q67" s="41"/>
      <c r="R67" s="41"/>
      <c r="S67" s="41"/>
      <c r="T67" s="258"/>
      <c r="U67" s="258"/>
      <c r="V67" s="270"/>
    </row>
    <row r="68" spans="1:22" ht="24" customHeight="1">
      <c r="A68" s="264"/>
      <c r="B68" s="263"/>
      <c r="C68" s="32"/>
      <c r="D68" s="41"/>
      <c r="E68" s="41"/>
      <c r="F68" s="41"/>
      <c r="G68" s="41"/>
      <c r="H68" s="41"/>
      <c r="I68" s="41"/>
      <c r="J68" s="41"/>
      <c r="K68" s="41"/>
      <c r="L68" s="41"/>
      <c r="M68" s="41"/>
      <c r="N68" s="41"/>
      <c r="O68" s="41"/>
      <c r="P68" s="41"/>
      <c r="Q68" s="41"/>
      <c r="R68" s="41"/>
      <c r="S68" s="41"/>
      <c r="T68" s="258"/>
      <c r="U68" s="258"/>
      <c r="V68" s="270"/>
    </row>
    <row r="69" spans="1:22" ht="24" customHeight="1">
      <c r="A69" s="264"/>
      <c r="B69" s="263"/>
      <c r="C69" s="32"/>
      <c r="D69" s="41"/>
      <c r="E69" s="41"/>
      <c r="F69" s="41"/>
      <c r="G69" s="41"/>
      <c r="H69" s="41"/>
      <c r="I69" s="41"/>
      <c r="J69" s="41"/>
      <c r="K69" s="41"/>
      <c r="L69" s="41"/>
      <c r="M69" s="41"/>
      <c r="N69" s="41"/>
      <c r="O69" s="41"/>
      <c r="P69" s="41"/>
      <c r="Q69" s="41"/>
      <c r="R69" s="41"/>
      <c r="S69" s="41"/>
      <c r="T69" s="258"/>
      <c r="U69" s="258"/>
      <c r="V69" s="270"/>
    </row>
    <row r="70" spans="1:22" ht="24" customHeight="1">
      <c r="A70" s="264"/>
      <c r="B70" s="263"/>
      <c r="C70" s="32"/>
      <c r="D70" s="41"/>
      <c r="E70" s="41"/>
      <c r="F70" s="41"/>
      <c r="G70" s="41"/>
      <c r="H70" s="41"/>
      <c r="I70" s="41"/>
      <c r="J70" s="41"/>
      <c r="K70" s="41"/>
      <c r="L70" s="41"/>
      <c r="M70" s="41"/>
      <c r="N70" s="41"/>
      <c r="O70" s="41"/>
      <c r="P70" s="41"/>
      <c r="Q70" s="41"/>
      <c r="R70" s="41"/>
      <c r="S70" s="41"/>
      <c r="T70" s="258"/>
      <c r="U70" s="258"/>
      <c r="V70" s="270"/>
    </row>
    <row r="71" spans="1:22" ht="24" customHeight="1">
      <c r="A71" s="264"/>
      <c r="B71" s="263"/>
      <c r="C71" s="32"/>
      <c r="D71" s="41"/>
      <c r="E71" s="41"/>
      <c r="F71" s="41"/>
      <c r="G71" s="41"/>
      <c r="H71" s="41"/>
      <c r="I71" s="41"/>
      <c r="J71" s="41"/>
      <c r="K71" s="41"/>
      <c r="L71" s="41"/>
      <c r="M71" s="41"/>
      <c r="N71" s="41"/>
      <c r="O71" s="41"/>
      <c r="P71" s="41"/>
      <c r="Q71" s="41"/>
      <c r="R71" s="41"/>
      <c r="S71" s="41"/>
      <c r="T71" s="259"/>
      <c r="U71" s="259"/>
      <c r="V71" s="271"/>
    </row>
    <row r="72" spans="1:22" s="111" customFormat="1" ht="30.75" customHeight="1">
      <c r="A72" s="116">
        <f>SUBTOTAL(4,A12:A71)</f>
        <v>5</v>
      </c>
      <c r="B72" s="116">
        <f>SUBTOTAL(3,B12:B71)</f>
        <v>5</v>
      </c>
      <c r="C72" s="116">
        <f>SUBTOTAL(3,C12:C71)</f>
        <v>30</v>
      </c>
      <c r="D72" s="275" t="s">
        <v>400</v>
      </c>
      <c r="E72" s="276"/>
      <c r="F72" s="276"/>
      <c r="G72" s="276"/>
      <c r="H72" s="276"/>
      <c r="I72" s="276"/>
      <c r="J72" s="276"/>
      <c r="K72" s="276"/>
      <c r="L72" s="276"/>
      <c r="M72" s="276"/>
      <c r="N72" s="276"/>
      <c r="O72" s="276"/>
      <c r="P72" s="276"/>
      <c r="Q72" s="276"/>
      <c r="R72" s="276"/>
      <c r="S72" s="276"/>
      <c r="T72" s="276"/>
      <c r="U72" s="277"/>
      <c r="V72" s="43">
        <f>SUBTOTAL(9,V12:V71)</f>
        <v>118.99847211611917</v>
      </c>
    </row>
    <row r="73" spans="1:22" ht="14.25">
      <c r="A73" s="94"/>
      <c r="B73" s="94"/>
      <c r="C73" s="94"/>
      <c r="D73" s="94"/>
      <c r="E73" s="94"/>
      <c r="F73" s="94"/>
      <c r="G73" s="94"/>
      <c r="H73" s="94"/>
      <c r="I73" s="94"/>
      <c r="J73" s="94"/>
      <c r="K73" s="94"/>
      <c r="L73" s="94"/>
      <c r="M73" s="94"/>
      <c r="N73" s="94"/>
      <c r="O73" s="94"/>
      <c r="P73" s="94"/>
      <c r="Q73" s="94"/>
      <c r="R73" s="94"/>
      <c r="S73" s="94"/>
      <c r="T73" s="94"/>
      <c r="U73" s="94"/>
      <c r="V73" s="112">
        <v>0</v>
      </c>
    </row>
    <row r="74" spans="1:22" s="102" customFormat="1" ht="30.75" customHeight="1">
      <c r="A74" s="165" t="s">
        <v>394</v>
      </c>
      <c r="B74" s="165"/>
      <c r="C74" s="165" t="s">
        <v>32</v>
      </c>
      <c r="D74" s="165"/>
      <c r="E74" s="165"/>
      <c r="F74" s="165"/>
      <c r="G74" s="165"/>
      <c r="H74" s="144" t="s">
        <v>275</v>
      </c>
      <c r="I74" s="144"/>
      <c r="J74" s="144"/>
      <c r="K74" s="144"/>
      <c r="L74" s="144"/>
      <c r="M74" s="144"/>
      <c r="N74" s="144"/>
      <c r="O74" s="144"/>
      <c r="P74" s="144"/>
      <c r="Q74" s="144"/>
      <c r="R74" s="144"/>
      <c r="S74" s="144"/>
      <c r="T74" s="144"/>
      <c r="U74" s="144"/>
      <c r="V74" s="144"/>
    </row>
    <row r="75" spans="1:22" s="102" customFormat="1" ht="111" customHeight="1">
      <c r="A75" s="220">
        <v>39767</v>
      </c>
      <c r="B75" s="220"/>
      <c r="C75" s="220" t="s">
        <v>271</v>
      </c>
      <c r="D75" s="220"/>
      <c r="E75" s="220"/>
      <c r="F75" s="220"/>
      <c r="G75" s="220"/>
      <c r="H75" s="249"/>
      <c r="I75" s="249"/>
      <c r="J75" s="249"/>
      <c r="K75" s="249"/>
      <c r="L75" s="249"/>
      <c r="M75" s="249"/>
      <c r="N75" s="249"/>
      <c r="O75" s="249"/>
      <c r="P75" s="249"/>
      <c r="Q75" s="249"/>
      <c r="R75" s="249"/>
      <c r="S75" s="249"/>
      <c r="T75" s="249"/>
      <c r="U75" s="249"/>
      <c r="V75" s="249"/>
    </row>
    <row r="76" spans="1:22" ht="24" customHeight="1">
      <c r="A76" s="94"/>
      <c r="B76" s="94"/>
      <c r="C76" s="94"/>
      <c r="D76" s="94"/>
      <c r="E76" s="94"/>
      <c r="F76" s="94"/>
      <c r="G76" s="94"/>
      <c r="H76" s="94"/>
      <c r="I76" s="94"/>
      <c r="J76" s="94"/>
      <c r="K76" s="94"/>
      <c r="L76" s="94"/>
      <c r="M76" s="94"/>
      <c r="N76" s="94"/>
      <c r="O76" s="94"/>
      <c r="P76" s="94"/>
      <c r="Q76" s="94"/>
      <c r="R76" s="94"/>
      <c r="S76" s="94"/>
      <c r="T76" s="94"/>
      <c r="U76" s="94"/>
      <c r="V76" s="113"/>
    </row>
    <row r="77" spans="1:22" ht="24" customHeight="1">
      <c r="A77" s="94"/>
      <c r="B77" s="94"/>
      <c r="C77" s="94"/>
      <c r="D77" s="94"/>
      <c r="E77" s="94"/>
      <c r="F77" s="94"/>
      <c r="G77" s="94"/>
      <c r="H77" s="94"/>
      <c r="I77" s="94"/>
      <c r="J77" s="94"/>
      <c r="K77" s="94"/>
      <c r="L77" s="94"/>
      <c r="M77" s="94"/>
      <c r="N77" s="94"/>
      <c r="O77" s="94"/>
      <c r="P77" s="94"/>
      <c r="Q77" s="94"/>
      <c r="R77" s="94"/>
      <c r="S77" s="94"/>
      <c r="T77" s="94"/>
      <c r="U77" s="94"/>
      <c r="V77" s="113"/>
    </row>
    <row r="78" spans="1:22" ht="24" customHeight="1">
      <c r="A78" s="94"/>
      <c r="B78" s="94"/>
      <c r="C78" s="94"/>
      <c r="D78" s="94"/>
      <c r="E78" s="94"/>
      <c r="F78" s="94"/>
      <c r="G78" s="94"/>
      <c r="H78" s="94"/>
      <c r="I78" s="94"/>
      <c r="J78" s="94"/>
      <c r="K78" s="94"/>
      <c r="L78" s="94"/>
      <c r="M78" s="94"/>
      <c r="N78" s="94"/>
      <c r="O78" s="94"/>
      <c r="P78" s="94"/>
      <c r="Q78" s="94"/>
      <c r="R78" s="94"/>
      <c r="S78" s="94"/>
      <c r="T78" s="94"/>
      <c r="U78" s="94"/>
      <c r="V78" s="113"/>
    </row>
    <row r="79" spans="1:22" ht="24" customHeight="1">
      <c r="A79" s="94"/>
      <c r="B79" s="94"/>
      <c r="C79" s="94"/>
      <c r="D79" s="94"/>
      <c r="E79" s="94"/>
      <c r="F79" s="94"/>
      <c r="G79" s="94"/>
      <c r="H79" s="94"/>
      <c r="I79" s="94"/>
      <c r="J79" s="94"/>
      <c r="K79" s="94"/>
      <c r="L79" s="94"/>
      <c r="M79" s="94"/>
      <c r="N79" s="94"/>
      <c r="O79" s="94"/>
      <c r="P79" s="94"/>
      <c r="Q79" s="94"/>
      <c r="R79" s="94"/>
      <c r="S79" s="94"/>
      <c r="T79" s="94"/>
      <c r="U79" s="94"/>
      <c r="V79" s="113"/>
    </row>
    <row r="80" spans="1:22" ht="24" customHeight="1">
      <c r="A80" s="94"/>
      <c r="B80" s="94"/>
      <c r="C80" s="94"/>
      <c r="D80" s="94"/>
      <c r="E80" s="94"/>
      <c r="F80" s="94"/>
      <c r="G80" s="94"/>
      <c r="H80" s="94"/>
      <c r="I80" s="94"/>
      <c r="J80" s="94"/>
      <c r="K80" s="94"/>
      <c r="L80" s="94"/>
      <c r="M80" s="94"/>
      <c r="N80" s="94"/>
      <c r="O80" s="94"/>
      <c r="P80" s="94"/>
      <c r="Q80" s="94"/>
      <c r="R80" s="94"/>
      <c r="S80" s="94"/>
      <c r="T80" s="94"/>
      <c r="U80" s="94"/>
      <c r="V80" s="113"/>
    </row>
    <row r="81" spans="1:22" ht="24" customHeight="1">
      <c r="A81" s="94"/>
      <c r="B81" s="94"/>
      <c r="C81" s="94"/>
      <c r="D81" s="94"/>
      <c r="E81" s="94"/>
      <c r="F81" s="94"/>
      <c r="G81" s="94"/>
      <c r="H81" s="94"/>
      <c r="I81" s="94"/>
      <c r="J81" s="94"/>
      <c r="K81" s="94"/>
      <c r="L81" s="94"/>
      <c r="M81" s="94"/>
      <c r="N81" s="94"/>
      <c r="O81" s="94"/>
      <c r="P81" s="94"/>
      <c r="Q81" s="94"/>
      <c r="R81" s="94"/>
      <c r="S81" s="94"/>
      <c r="T81" s="94"/>
      <c r="U81" s="94"/>
      <c r="V81" s="113"/>
    </row>
    <row r="82" spans="1:22" ht="24" customHeight="1">
      <c r="A82" s="94"/>
      <c r="B82" s="94"/>
      <c r="C82" s="94"/>
      <c r="D82" s="94"/>
      <c r="E82" s="94"/>
      <c r="F82" s="94"/>
      <c r="G82" s="94"/>
      <c r="H82" s="94"/>
      <c r="I82" s="94"/>
      <c r="J82" s="94"/>
      <c r="K82" s="94"/>
      <c r="L82" s="94"/>
      <c r="M82" s="94"/>
      <c r="N82" s="94"/>
      <c r="O82" s="94"/>
      <c r="P82" s="94"/>
      <c r="Q82" s="94"/>
      <c r="R82" s="94"/>
      <c r="S82" s="94"/>
      <c r="T82" s="94"/>
      <c r="U82" s="94"/>
      <c r="V82" s="113"/>
    </row>
    <row r="83" spans="1:22" ht="24" customHeight="1">
      <c r="A83" s="94"/>
      <c r="B83" s="94"/>
      <c r="C83" s="94"/>
      <c r="D83" s="94"/>
      <c r="E83" s="94"/>
      <c r="F83" s="94"/>
      <c r="G83" s="94"/>
      <c r="H83" s="94"/>
      <c r="I83" s="94"/>
      <c r="J83" s="94"/>
      <c r="K83" s="94"/>
      <c r="L83" s="94"/>
      <c r="M83" s="94"/>
      <c r="N83" s="94"/>
      <c r="O83" s="94"/>
      <c r="P83" s="94"/>
      <c r="Q83" s="94"/>
      <c r="R83" s="94"/>
      <c r="S83" s="94"/>
      <c r="T83" s="94"/>
      <c r="U83" s="94"/>
      <c r="V83" s="113"/>
    </row>
    <row r="84" spans="1:22" ht="24" customHeight="1">
      <c r="A84" s="94"/>
      <c r="B84" s="94"/>
      <c r="C84" s="94"/>
      <c r="D84" s="94"/>
      <c r="E84" s="94"/>
      <c r="F84" s="94"/>
      <c r="G84" s="94"/>
      <c r="H84" s="94"/>
      <c r="I84" s="94"/>
      <c r="J84" s="94"/>
      <c r="K84" s="94"/>
      <c r="L84" s="94"/>
      <c r="M84" s="94"/>
      <c r="N84" s="94"/>
      <c r="O84" s="94"/>
      <c r="P84" s="94"/>
      <c r="Q84" s="94"/>
      <c r="R84" s="94"/>
      <c r="S84" s="94"/>
      <c r="T84" s="94"/>
      <c r="U84" s="94"/>
      <c r="V84" s="113"/>
    </row>
    <row r="85" spans="1:22" ht="24" customHeight="1">
      <c r="A85" s="94"/>
      <c r="B85" s="94"/>
      <c r="C85" s="94"/>
      <c r="D85" s="94"/>
      <c r="E85" s="94"/>
      <c r="F85" s="94"/>
      <c r="G85" s="94"/>
      <c r="H85" s="94"/>
      <c r="I85" s="94"/>
      <c r="J85" s="94"/>
      <c r="K85" s="94"/>
      <c r="L85" s="94"/>
      <c r="M85" s="94"/>
      <c r="N85" s="94"/>
      <c r="O85" s="94"/>
      <c r="P85" s="94"/>
      <c r="Q85" s="94"/>
      <c r="R85" s="94"/>
      <c r="S85" s="94"/>
      <c r="T85" s="94"/>
      <c r="U85" s="94"/>
      <c r="V85" s="113"/>
    </row>
    <row r="86" spans="1:22" ht="24" customHeight="1">
      <c r="A86" s="94"/>
      <c r="B86" s="94"/>
      <c r="C86" s="94"/>
      <c r="D86" s="94"/>
      <c r="E86" s="94"/>
      <c r="F86" s="94"/>
      <c r="G86" s="94"/>
      <c r="H86" s="94"/>
      <c r="I86" s="94"/>
      <c r="J86" s="94"/>
      <c r="K86" s="94"/>
      <c r="L86" s="94"/>
      <c r="M86" s="94"/>
      <c r="N86" s="94"/>
      <c r="O86" s="94"/>
      <c r="P86" s="94"/>
      <c r="Q86" s="94"/>
      <c r="R86" s="94"/>
      <c r="S86" s="94"/>
      <c r="T86" s="94"/>
      <c r="U86" s="94"/>
      <c r="V86" s="113"/>
    </row>
    <row r="87" spans="1:22" ht="24" customHeight="1">
      <c r="A87" s="94"/>
      <c r="B87" s="94"/>
      <c r="C87" s="94"/>
      <c r="D87" s="94"/>
      <c r="E87" s="94"/>
      <c r="F87" s="94"/>
      <c r="G87" s="94"/>
      <c r="H87" s="94"/>
      <c r="I87" s="94"/>
      <c r="J87" s="94"/>
      <c r="K87" s="94"/>
      <c r="L87" s="94"/>
      <c r="M87" s="94"/>
      <c r="N87" s="94"/>
      <c r="O87" s="94"/>
      <c r="P87" s="94"/>
      <c r="Q87" s="94"/>
      <c r="R87" s="94"/>
      <c r="S87" s="94"/>
      <c r="T87" s="94"/>
      <c r="U87" s="94"/>
      <c r="V87" s="113"/>
    </row>
    <row r="88" spans="1:22" ht="24" customHeight="1">
      <c r="A88" s="94"/>
      <c r="B88" s="94"/>
      <c r="C88" s="94"/>
      <c r="D88" s="94"/>
      <c r="E88" s="94"/>
      <c r="F88" s="94"/>
      <c r="G88" s="94"/>
      <c r="H88" s="94"/>
      <c r="I88" s="94"/>
      <c r="J88" s="94"/>
      <c r="K88" s="94"/>
      <c r="L88" s="94"/>
      <c r="M88" s="94"/>
      <c r="N88" s="94"/>
      <c r="O88" s="94"/>
      <c r="P88" s="94"/>
      <c r="Q88" s="94"/>
      <c r="R88" s="94"/>
      <c r="S88" s="94"/>
      <c r="T88" s="94"/>
      <c r="U88" s="94"/>
      <c r="V88" s="113"/>
    </row>
    <row r="89" spans="1:22" ht="24" customHeight="1">
      <c r="A89" s="94"/>
      <c r="B89" s="94"/>
      <c r="C89" s="94"/>
      <c r="D89" s="94"/>
      <c r="E89" s="94"/>
      <c r="F89" s="94"/>
      <c r="G89" s="94"/>
      <c r="H89" s="94"/>
      <c r="I89" s="94"/>
      <c r="J89" s="94"/>
      <c r="K89" s="94"/>
      <c r="L89" s="94"/>
      <c r="M89" s="94"/>
      <c r="N89" s="94"/>
      <c r="O89" s="94"/>
      <c r="P89" s="94"/>
      <c r="Q89" s="94"/>
      <c r="R89" s="94"/>
      <c r="S89" s="94"/>
      <c r="T89" s="94"/>
      <c r="U89" s="94"/>
      <c r="V89" s="113"/>
    </row>
    <row r="90" spans="1:22" ht="24" customHeight="1">
      <c r="A90" s="94"/>
      <c r="B90" s="94"/>
      <c r="C90" s="94"/>
      <c r="D90" s="94"/>
      <c r="E90" s="94"/>
      <c r="F90" s="94"/>
      <c r="G90" s="94"/>
      <c r="H90" s="94"/>
      <c r="I90" s="94"/>
      <c r="J90" s="94"/>
      <c r="K90" s="94"/>
      <c r="L90" s="94"/>
      <c r="M90" s="94"/>
      <c r="N90" s="94"/>
      <c r="O90" s="94"/>
      <c r="P90" s="94"/>
      <c r="Q90" s="94"/>
      <c r="R90" s="94"/>
      <c r="S90" s="94"/>
      <c r="T90" s="94"/>
      <c r="U90" s="94"/>
      <c r="V90" s="113"/>
    </row>
    <row r="91" spans="1:22" ht="24" customHeight="1">
      <c r="A91" s="94"/>
      <c r="B91" s="94"/>
      <c r="C91" s="94"/>
      <c r="D91" s="94"/>
      <c r="E91" s="94"/>
      <c r="F91" s="94"/>
      <c r="G91" s="94"/>
      <c r="H91" s="94"/>
      <c r="I91" s="94"/>
      <c r="J91" s="94"/>
      <c r="K91" s="94"/>
      <c r="L91" s="94"/>
      <c r="M91" s="94"/>
      <c r="N91" s="94"/>
      <c r="O91" s="94"/>
      <c r="P91" s="94"/>
      <c r="Q91" s="94"/>
      <c r="R91" s="94"/>
      <c r="S91" s="94"/>
      <c r="T91" s="94"/>
      <c r="U91" s="94"/>
      <c r="V91" s="113"/>
    </row>
    <row r="92" spans="1:22" ht="24" customHeight="1">
      <c r="A92" s="94"/>
      <c r="B92" s="94"/>
      <c r="C92" s="94"/>
      <c r="D92" s="94"/>
      <c r="E92" s="94"/>
      <c r="F92" s="94"/>
      <c r="G92" s="94"/>
      <c r="H92" s="94"/>
      <c r="I92" s="94"/>
      <c r="J92" s="94"/>
      <c r="K92" s="94"/>
      <c r="L92" s="94"/>
      <c r="M92" s="94"/>
      <c r="N92" s="94"/>
      <c r="O92" s="94"/>
      <c r="P92" s="94"/>
      <c r="Q92" s="94"/>
      <c r="R92" s="94"/>
      <c r="S92" s="94"/>
      <c r="T92" s="94"/>
      <c r="U92" s="94"/>
      <c r="V92" s="113"/>
    </row>
    <row r="93" spans="1:22" ht="24" customHeight="1">
      <c r="A93" s="94"/>
      <c r="B93" s="94"/>
      <c r="C93" s="94"/>
      <c r="D93" s="94"/>
      <c r="E93" s="94"/>
      <c r="F93" s="94"/>
      <c r="G93" s="94"/>
      <c r="H93" s="94"/>
      <c r="I93" s="94"/>
      <c r="J93" s="94"/>
      <c r="K93" s="94"/>
      <c r="L93" s="94"/>
      <c r="M93" s="94"/>
      <c r="N93" s="94"/>
      <c r="O93" s="94"/>
      <c r="P93" s="94"/>
      <c r="Q93" s="94"/>
      <c r="R93" s="94"/>
      <c r="S93" s="94"/>
      <c r="T93" s="94"/>
      <c r="U93" s="94"/>
      <c r="V93" s="113"/>
    </row>
    <row r="94" spans="1:22" ht="24" customHeight="1">
      <c r="A94" s="94"/>
      <c r="B94" s="94"/>
      <c r="C94" s="94"/>
      <c r="D94" s="94"/>
      <c r="E94" s="94"/>
      <c r="F94" s="94"/>
      <c r="G94" s="94"/>
      <c r="H94" s="94"/>
      <c r="I94" s="94"/>
      <c r="J94" s="94"/>
      <c r="K94" s="94"/>
      <c r="L94" s="94"/>
      <c r="M94" s="94"/>
      <c r="N94" s="94"/>
      <c r="O94" s="94"/>
      <c r="P94" s="94"/>
      <c r="Q94" s="94"/>
      <c r="R94" s="94"/>
      <c r="S94" s="94"/>
      <c r="T94" s="94"/>
      <c r="U94" s="94"/>
      <c r="V94" s="113"/>
    </row>
    <row r="95" spans="1:22" ht="24" customHeight="1">
      <c r="A95" s="94"/>
      <c r="B95" s="94"/>
      <c r="C95" s="94"/>
      <c r="D95" s="94"/>
      <c r="E95" s="94"/>
      <c r="F95" s="94"/>
      <c r="G95" s="94"/>
      <c r="H95" s="94"/>
      <c r="I95" s="94"/>
      <c r="J95" s="94"/>
      <c r="K95" s="94"/>
      <c r="L95" s="94"/>
      <c r="M95" s="94"/>
      <c r="N95" s="94"/>
      <c r="O95" s="94"/>
      <c r="P95" s="94"/>
      <c r="Q95" s="94"/>
      <c r="R95" s="94"/>
      <c r="S95" s="94"/>
      <c r="T95" s="94"/>
      <c r="U95" s="94"/>
      <c r="V95" s="113"/>
    </row>
    <row r="96" spans="1:22" ht="24" customHeight="1">
      <c r="A96" s="94"/>
      <c r="B96" s="94"/>
      <c r="C96" s="94"/>
      <c r="D96" s="94"/>
      <c r="E96" s="94"/>
      <c r="F96" s="94"/>
      <c r="G96" s="94"/>
      <c r="H96" s="94"/>
      <c r="I96" s="94"/>
      <c r="J96" s="94"/>
      <c r="K96" s="94"/>
      <c r="L96" s="94"/>
      <c r="M96" s="94"/>
      <c r="N96" s="94"/>
      <c r="O96" s="94"/>
      <c r="P96" s="94"/>
      <c r="Q96" s="94"/>
      <c r="R96" s="94"/>
      <c r="S96" s="94"/>
      <c r="T96" s="94"/>
      <c r="U96" s="94"/>
      <c r="V96" s="113"/>
    </row>
    <row r="97" spans="1:22" ht="24" customHeight="1">
      <c r="A97" s="94"/>
      <c r="B97" s="94"/>
      <c r="C97" s="94"/>
      <c r="D97" s="94"/>
      <c r="E97" s="94"/>
      <c r="F97" s="94"/>
      <c r="G97" s="94"/>
      <c r="H97" s="94"/>
      <c r="I97" s="94"/>
      <c r="J97" s="94"/>
      <c r="K97" s="94"/>
      <c r="L97" s="94"/>
      <c r="M97" s="94"/>
      <c r="N97" s="94"/>
      <c r="O97" s="94"/>
      <c r="P97" s="94"/>
      <c r="Q97" s="94"/>
      <c r="R97" s="94"/>
      <c r="S97" s="94"/>
      <c r="T97" s="94"/>
      <c r="U97" s="94"/>
      <c r="V97" s="113"/>
    </row>
    <row r="98" spans="1:22" ht="24" customHeight="1">
      <c r="A98" s="94"/>
      <c r="B98" s="94"/>
      <c r="C98" s="94"/>
      <c r="D98" s="94"/>
      <c r="E98" s="94"/>
      <c r="F98" s="94"/>
      <c r="G98" s="94"/>
      <c r="H98" s="94"/>
      <c r="I98" s="94"/>
      <c r="J98" s="94"/>
      <c r="K98" s="94"/>
      <c r="L98" s="94"/>
      <c r="M98" s="94"/>
      <c r="N98" s="94"/>
      <c r="O98" s="94"/>
      <c r="P98" s="94"/>
      <c r="Q98" s="94"/>
      <c r="R98" s="94"/>
      <c r="S98" s="94"/>
      <c r="T98" s="94"/>
      <c r="U98" s="94"/>
      <c r="V98" s="113"/>
    </row>
    <row r="99" spans="1:22" ht="24" customHeight="1">
      <c r="A99" s="94"/>
      <c r="B99" s="94"/>
      <c r="C99" s="94"/>
      <c r="D99" s="94"/>
      <c r="E99" s="94"/>
      <c r="F99" s="94"/>
      <c r="G99" s="94"/>
      <c r="H99" s="94"/>
      <c r="I99" s="94"/>
      <c r="J99" s="94"/>
      <c r="K99" s="94"/>
      <c r="L99" s="94"/>
      <c r="M99" s="94"/>
      <c r="N99" s="94"/>
      <c r="O99" s="94"/>
      <c r="P99" s="94"/>
      <c r="Q99" s="94"/>
      <c r="R99" s="94"/>
      <c r="S99" s="94"/>
      <c r="T99" s="94"/>
      <c r="U99" s="94"/>
      <c r="V99" s="113"/>
    </row>
    <row r="100" spans="1:22" ht="24" customHeight="1">
      <c r="A100" s="94"/>
      <c r="B100" s="94"/>
      <c r="C100" s="94"/>
      <c r="D100" s="94"/>
      <c r="E100" s="94"/>
      <c r="F100" s="94"/>
      <c r="G100" s="94"/>
      <c r="H100" s="94"/>
      <c r="I100" s="94"/>
      <c r="J100" s="94"/>
      <c r="K100" s="94"/>
      <c r="L100" s="94"/>
      <c r="M100" s="94"/>
      <c r="N100" s="94"/>
      <c r="O100" s="94"/>
      <c r="P100" s="94"/>
      <c r="Q100" s="94"/>
      <c r="R100" s="94"/>
      <c r="S100" s="94"/>
      <c r="T100" s="94"/>
      <c r="U100" s="94"/>
      <c r="V100" s="113"/>
    </row>
    <row r="101" spans="1:22" ht="24" customHeight="1">
      <c r="A101" s="94"/>
      <c r="B101" s="94"/>
      <c r="C101" s="94"/>
      <c r="D101" s="94"/>
      <c r="E101" s="94"/>
      <c r="F101" s="94"/>
      <c r="G101" s="94"/>
      <c r="H101" s="94"/>
      <c r="I101" s="94"/>
      <c r="J101" s="94"/>
      <c r="K101" s="94"/>
      <c r="L101" s="94"/>
      <c r="M101" s="94"/>
      <c r="N101" s="94"/>
      <c r="O101" s="94"/>
      <c r="P101" s="94"/>
      <c r="Q101" s="94"/>
      <c r="R101" s="94"/>
      <c r="S101" s="94"/>
      <c r="T101" s="94"/>
      <c r="U101" s="94"/>
      <c r="V101" s="113"/>
    </row>
    <row r="102" spans="1:22" ht="24" customHeight="1">
      <c r="A102" s="94"/>
      <c r="B102" s="94"/>
      <c r="C102" s="94"/>
      <c r="D102" s="94"/>
      <c r="E102" s="94"/>
      <c r="F102" s="94"/>
      <c r="G102" s="94"/>
      <c r="H102" s="94"/>
      <c r="I102" s="94"/>
      <c r="J102" s="94"/>
      <c r="K102" s="94"/>
      <c r="L102" s="94"/>
      <c r="M102" s="94"/>
      <c r="N102" s="94"/>
      <c r="O102" s="94"/>
      <c r="P102" s="94"/>
      <c r="Q102" s="94"/>
      <c r="R102" s="94"/>
      <c r="S102" s="94"/>
      <c r="T102" s="94"/>
      <c r="U102" s="94"/>
      <c r="V102" s="113"/>
    </row>
    <row r="103" spans="1:22" ht="24" customHeight="1">
      <c r="A103" s="94"/>
      <c r="B103" s="94"/>
      <c r="C103" s="94"/>
      <c r="D103" s="94"/>
      <c r="E103" s="94"/>
      <c r="F103" s="94"/>
      <c r="G103" s="94"/>
      <c r="H103" s="94"/>
      <c r="I103" s="94"/>
      <c r="J103" s="94"/>
      <c r="K103" s="94"/>
      <c r="L103" s="94"/>
      <c r="M103" s="94"/>
      <c r="N103" s="94"/>
      <c r="O103" s="94"/>
      <c r="P103" s="94"/>
      <c r="Q103" s="94"/>
      <c r="R103" s="94"/>
      <c r="S103" s="94"/>
      <c r="T103" s="94"/>
      <c r="U103" s="94"/>
      <c r="V103" s="113"/>
    </row>
    <row r="104" spans="1:22" ht="24" customHeight="1">
      <c r="A104" s="94"/>
      <c r="B104" s="94"/>
      <c r="C104" s="94"/>
      <c r="D104" s="94"/>
      <c r="E104" s="94"/>
      <c r="F104" s="94"/>
      <c r="G104" s="94"/>
      <c r="H104" s="94"/>
      <c r="I104" s="94"/>
      <c r="J104" s="94"/>
      <c r="K104" s="94"/>
      <c r="L104" s="94"/>
      <c r="M104" s="94"/>
      <c r="N104" s="94"/>
      <c r="O104" s="94"/>
      <c r="P104" s="94"/>
      <c r="Q104" s="94"/>
      <c r="R104" s="94"/>
      <c r="S104" s="94"/>
      <c r="T104" s="94"/>
      <c r="U104" s="94"/>
      <c r="V104" s="113"/>
    </row>
    <row r="105" spans="1:22" ht="24" customHeight="1">
      <c r="A105" s="94"/>
      <c r="B105" s="94"/>
      <c r="C105" s="94"/>
      <c r="D105" s="94"/>
      <c r="E105" s="94"/>
      <c r="F105" s="94"/>
      <c r="G105" s="94"/>
      <c r="H105" s="94"/>
      <c r="I105" s="94"/>
      <c r="J105" s="94"/>
      <c r="K105" s="94"/>
      <c r="L105" s="94"/>
      <c r="M105" s="94"/>
      <c r="N105" s="94"/>
      <c r="O105" s="94"/>
      <c r="P105" s="94"/>
      <c r="Q105" s="94"/>
      <c r="R105" s="94"/>
      <c r="S105" s="94"/>
      <c r="T105" s="94"/>
      <c r="U105" s="94"/>
      <c r="V105" s="113"/>
    </row>
    <row r="106" spans="1:22" ht="24" customHeight="1">
      <c r="A106" s="94"/>
      <c r="B106" s="94"/>
      <c r="C106" s="94"/>
      <c r="D106" s="94"/>
      <c r="E106" s="94"/>
      <c r="F106" s="94"/>
      <c r="G106" s="94"/>
      <c r="H106" s="94"/>
      <c r="I106" s="94"/>
      <c r="J106" s="94"/>
      <c r="K106" s="94"/>
      <c r="L106" s="94"/>
      <c r="M106" s="94"/>
      <c r="N106" s="94"/>
      <c r="O106" s="94"/>
      <c r="P106" s="94"/>
      <c r="Q106" s="94"/>
      <c r="R106" s="94"/>
      <c r="S106" s="94"/>
      <c r="T106" s="94"/>
      <c r="U106" s="94"/>
      <c r="V106" s="113"/>
    </row>
    <row r="107" spans="1:22" ht="24" customHeight="1">
      <c r="A107" s="94"/>
      <c r="B107" s="94"/>
      <c r="C107" s="94"/>
      <c r="D107" s="94"/>
      <c r="E107" s="94"/>
      <c r="F107" s="94"/>
      <c r="G107" s="94"/>
      <c r="H107" s="94"/>
      <c r="I107" s="94"/>
      <c r="J107" s="94"/>
      <c r="K107" s="94"/>
      <c r="L107" s="94"/>
      <c r="M107" s="94"/>
      <c r="N107" s="94"/>
      <c r="O107" s="94"/>
      <c r="P107" s="94"/>
      <c r="Q107" s="94"/>
      <c r="R107" s="94"/>
      <c r="S107" s="94"/>
      <c r="T107" s="94"/>
      <c r="U107" s="94"/>
      <c r="V107" s="113"/>
    </row>
    <row r="108" spans="1:22" ht="24" customHeight="1">
      <c r="A108" s="94"/>
      <c r="B108" s="94"/>
      <c r="C108" s="94"/>
      <c r="D108" s="94"/>
      <c r="E108" s="94"/>
      <c r="F108" s="94"/>
      <c r="G108" s="94"/>
      <c r="H108" s="94"/>
      <c r="I108" s="94"/>
      <c r="J108" s="94"/>
      <c r="K108" s="94"/>
      <c r="L108" s="94"/>
      <c r="M108" s="94"/>
      <c r="N108" s="94"/>
      <c r="O108" s="94"/>
      <c r="P108" s="94"/>
      <c r="Q108" s="94"/>
      <c r="R108" s="94"/>
      <c r="S108" s="94"/>
      <c r="T108" s="94"/>
      <c r="U108" s="94"/>
      <c r="V108" s="113"/>
    </row>
    <row r="109" spans="1:22" ht="24" customHeight="1">
      <c r="A109" s="94"/>
      <c r="B109" s="94"/>
      <c r="C109" s="94"/>
      <c r="D109" s="94"/>
      <c r="E109" s="94"/>
      <c r="F109" s="94"/>
      <c r="G109" s="94"/>
      <c r="H109" s="94"/>
      <c r="I109" s="94"/>
      <c r="J109" s="94"/>
      <c r="K109" s="94"/>
      <c r="L109" s="94"/>
      <c r="M109" s="94"/>
      <c r="N109" s="94"/>
      <c r="O109" s="94"/>
      <c r="P109" s="94"/>
      <c r="Q109" s="94"/>
      <c r="R109" s="94"/>
      <c r="S109" s="94"/>
      <c r="T109" s="94"/>
      <c r="U109" s="94"/>
      <c r="V109" s="113"/>
    </row>
    <row r="110" spans="1:22" ht="24" customHeight="1">
      <c r="A110" s="94"/>
      <c r="B110" s="94"/>
      <c r="C110" s="94"/>
      <c r="D110" s="94"/>
      <c r="E110" s="94"/>
      <c r="F110" s="94"/>
      <c r="G110" s="94"/>
      <c r="H110" s="94"/>
      <c r="I110" s="94"/>
      <c r="J110" s="94"/>
      <c r="K110" s="94"/>
      <c r="L110" s="94"/>
      <c r="M110" s="94"/>
      <c r="N110" s="94"/>
      <c r="O110" s="94"/>
      <c r="P110" s="94"/>
      <c r="Q110" s="94"/>
      <c r="R110" s="94"/>
      <c r="S110" s="94"/>
      <c r="T110" s="94"/>
      <c r="U110" s="94"/>
      <c r="V110" s="113"/>
    </row>
    <row r="111" spans="1:22" ht="24" customHeight="1">
      <c r="A111" s="94"/>
      <c r="B111" s="94"/>
      <c r="C111" s="94"/>
      <c r="D111" s="94"/>
      <c r="E111" s="94"/>
      <c r="F111" s="94"/>
      <c r="G111" s="94"/>
      <c r="H111" s="94"/>
      <c r="I111" s="94"/>
      <c r="J111" s="94"/>
      <c r="K111" s="94"/>
      <c r="L111" s="94"/>
      <c r="M111" s="94"/>
      <c r="N111" s="94"/>
      <c r="O111" s="94"/>
      <c r="P111" s="94"/>
      <c r="Q111" s="94"/>
      <c r="R111" s="94"/>
      <c r="S111" s="94"/>
      <c r="T111" s="94"/>
      <c r="U111" s="94"/>
      <c r="V111" s="113"/>
    </row>
    <row r="112" spans="1:22" ht="24" customHeight="1">
      <c r="A112" s="94"/>
      <c r="B112" s="94"/>
      <c r="C112" s="94"/>
      <c r="D112" s="94"/>
      <c r="E112" s="94"/>
      <c r="F112" s="94"/>
      <c r="G112" s="94"/>
      <c r="H112" s="94"/>
      <c r="I112" s="94"/>
      <c r="J112" s="94"/>
      <c r="K112" s="94"/>
      <c r="L112" s="94"/>
      <c r="M112" s="94"/>
      <c r="N112" s="94"/>
      <c r="O112" s="94"/>
      <c r="P112" s="94"/>
      <c r="Q112" s="94"/>
      <c r="R112" s="94"/>
      <c r="S112" s="94"/>
      <c r="T112" s="94"/>
      <c r="U112" s="94"/>
      <c r="V112" s="113"/>
    </row>
    <row r="113" spans="1:22" ht="24" customHeight="1">
      <c r="A113" s="94"/>
      <c r="B113" s="94"/>
      <c r="C113" s="94"/>
      <c r="D113" s="94"/>
      <c r="E113" s="94"/>
      <c r="F113" s="94"/>
      <c r="G113" s="94"/>
      <c r="H113" s="94"/>
      <c r="I113" s="94"/>
      <c r="J113" s="94"/>
      <c r="K113" s="94"/>
      <c r="L113" s="94"/>
      <c r="M113" s="94"/>
      <c r="N113" s="94"/>
      <c r="O113" s="94"/>
      <c r="P113" s="94"/>
      <c r="Q113" s="94"/>
      <c r="R113" s="94"/>
      <c r="S113" s="94"/>
      <c r="T113" s="94"/>
      <c r="U113" s="94"/>
      <c r="V113" s="113"/>
    </row>
    <row r="114" spans="1:22" ht="24" customHeight="1">
      <c r="A114" s="94"/>
      <c r="B114" s="94"/>
      <c r="C114" s="94"/>
      <c r="D114" s="94"/>
      <c r="E114" s="94"/>
      <c r="F114" s="94"/>
      <c r="G114" s="94"/>
      <c r="H114" s="94"/>
      <c r="I114" s="94"/>
      <c r="J114" s="94"/>
      <c r="K114" s="94"/>
      <c r="L114" s="94"/>
      <c r="M114" s="94"/>
      <c r="N114" s="94"/>
      <c r="O114" s="94"/>
      <c r="P114" s="94"/>
      <c r="Q114" s="94"/>
      <c r="R114" s="94"/>
      <c r="S114" s="94"/>
      <c r="T114" s="94"/>
      <c r="U114" s="94"/>
      <c r="V114" s="113"/>
    </row>
    <row r="115" spans="1:22" ht="24" customHeight="1">
      <c r="A115" s="94"/>
      <c r="B115" s="94"/>
      <c r="C115" s="94"/>
      <c r="D115" s="94"/>
      <c r="E115" s="94"/>
      <c r="F115" s="94"/>
      <c r="G115" s="94"/>
      <c r="H115" s="94"/>
      <c r="I115" s="94"/>
      <c r="J115" s="94"/>
      <c r="K115" s="94"/>
      <c r="L115" s="94"/>
      <c r="M115" s="94"/>
      <c r="N115" s="94"/>
      <c r="O115" s="94"/>
      <c r="P115" s="94"/>
      <c r="Q115" s="94"/>
      <c r="R115" s="94"/>
      <c r="S115" s="94"/>
      <c r="T115" s="94"/>
      <c r="U115" s="94"/>
      <c r="V115" s="113"/>
    </row>
    <row r="116" spans="1:22" ht="24" customHeight="1">
      <c r="A116" s="94"/>
      <c r="B116" s="94"/>
      <c r="C116" s="94"/>
      <c r="D116" s="94"/>
      <c r="E116" s="94"/>
      <c r="F116" s="94"/>
      <c r="G116" s="94"/>
      <c r="H116" s="94"/>
      <c r="I116" s="94"/>
      <c r="J116" s="94"/>
      <c r="K116" s="94"/>
      <c r="L116" s="94"/>
      <c r="M116" s="94"/>
      <c r="N116" s="94"/>
      <c r="O116" s="94"/>
      <c r="P116" s="94"/>
      <c r="Q116" s="94"/>
      <c r="R116" s="94"/>
      <c r="S116" s="94"/>
      <c r="T116" s="94"/>
      <c r="U116" s="94"/>
      <c r="V116" s="113"/>
    </row>
    <row r="117" spans="1:22" ht="24" customHeight="1">
      <c r="A117" s="94"/>
      <c r="B117" s="94"/>
      <c r="C117" s="94"/>
      <c r="D117" s="94"/>
      <c r="E117" s="94"/>
      <c r="F117" s="94"/>
      <c r="G117" s="94"/>
      <c r="H117" s="94"/>
      <c r="I117" s="94"/>
      <c r="J117" s="94"/>
      <c r="K117" s="94"/>
      <c r="L117" s="94"/>
      <c r="M117" s="94"/>
      <c r="N117" s="94"/>
      <c r="O117" s="94"/>
      <c r="P117" s="94"/>
      <c r="Q117" s="94"/>
      <c r="R117" s="94"/>
      <c r="S117" s="94"/>
      <c r="T117" s="94"/>
      <c r="U117" s="94"/>
      <c r="V117" s="113"/>
    </row>
    <row r="118" spans="1:22" ht="24" customHeight="1">
      <c r="A118" s="94"/>
      <c r="B118" s="94"/>
      <c r="C118" s="94"/>
      <c r="D118" s="94"/>
      <c r="E118" s="94"/>
      <c r="F118" s="94"/>
      <c r="G118" s="94"/>
      <c r="H118" s="94"/>
      <c r="I118" s="94"/>
      <c r="J118" s="94"/>
      <c r="K118" s="94"/>
      <c r="L118" s="94"/>
      <c r="M118" s="94"/>
      <c r="N118" s="94"/>
      <c r="O118" s="94"/>
      <c r="P118" s="94"/>
      <c r="Q118" s="94"/>
      <c r="R118" s="94"/>
      <c r="S118" s="94"/>
      <c r="T118" s="94"/>
      <c r="U118" s="94"/>
      <c r="V118" s="113"/>
    </row>
    <row r="119" spans="1:22" ht="24" customHeight="1">
      <c r="A119" s="94"/>
      <c r="B119" s="94"/>
      <c r="C119" s="94"/>
      <c r="D119" s="94"/>
      <c r="E119" s="94"/>
      <c r="F119" s="94"/>
      <c r="G119" s="94"/>
      <c r="H119" s="94"/>
      <c r="I119" s="94"/>
      <c r="J119" s="94"/>
      <c r="K119" s="94"/>
      <c r="L119" s="94"/>
      <c r="M119" s="94"/>
      <c r="N119" s="94"/>
      <c r="O119" s="94"/>
      <c r="P119" s="94"/>
      <c r="Q119" s="94"/>
      <c r="R119" s="94"/>
      <c r="S119" s="94"/>
      <c r="T119" s="94"/>
      <c r="U119" s="94"/>
      <c r="V119" s="113"/>
    </row>
    <row r="120" spans="1:22" ht="24" customHeight="1">
      <c r="A120" s="94"/>
      <c r="B120" s="94"/>
      <c r="C120" s="94"/>
      <c r="D120" s="94"/>
      <c r="E120" s="94"/>
      <c r="F120" s="94"/>
      <c r="G120" s="94"/>
      <c r="H120" s="94"/>
      <c r="I120" s="94"/>
      <c r="J120" s="94"/>
      <c r="K120" s="94"/>
      <c r="L120" s="94"/>
      <c r="M120" s="94"/>
      <c r="N120" s="94"/>
      <c r="O120" s="94"/>
      <c r="P120" s="94"/>
      <c r="Q120" s="94"/>
      <c r="R120" s="94"/>
      <c r="S120" s="94"/>
      <c r="T120" s="94"/>
      <c r="U120" s="94"/>
      <c r="V120" s="113"/>
    </row>
    <row r="121" spans="1:22" ht="24" customHeight="1">
      <c r="A121" s="94"/>
      <c r="B121" s="94"/>
      <c r="C121" s="94"/>
      <c r="D121" s="94"/>
      <c r="E121" s="94"/>
      <c r="F121" s="94"/>
      <c r="G121" s="94"/>
      <c r="H121" s="94"/>
      <c r="I121" s="94"/>
      <c r="J121" s="94"/>
      <c r="K121" s="94"/>
      <c r="L121" s="94"/>
      <c r="M121" s="94"/>
      <c r="N121" s="94"/>
      <c r="O121" s="94"/>
      <c r="P121" s="94"/>
      <c r="Q121" s="94"/>
      <c r="R121" s="94"/>
      <c r="S121" s="94"/>
      <c r="T121" s="94"/>
      <c r="U121" s="94"/>
      <c r="V121" s="113"/>
    </row>
    <row r="122" spans="1:22" ht="24" customHeight="1">
      <c r="A122" s="94"/>
      <c r="B122" s="94"/>
      <c r="C122" s="94"/>
      <c r="D122" s="94"/>
      <c r="E122" s="94"/>
      <c r="F122" s="94"/>
      <c r="G122" s="94"/>
      <c r="H122" s="94"/>
      <c r="I122" s="94"/>
      <c r="J122" s="94"/>
      <c r="K122" s="94"/>
      <c r="L122" s="94"/>
      <c r="M122" s="94"/>
      <c r="N122" s="94"/>
      <c r="O122" s="94"/>
      <c r="P122" s="94"/>
      <c r="Q122" s="94"/>
      <c r="R122" s="94"/>
      <c r="S122" s="94"/>
      <c r="T122" s="94"/>
      <c r="U122" s="94"/>
      <c r="V122" s="113"/>
    </row>
    <row r="123" spans="1:22" ht="24" customHeight="1">
      <c r="A123" s="94"/>
      <c r="B123" s="94"/>
      <c r="C123" s="94"/>
      <c r="D123" s="94"/>
      <c r="E123" s="94"/>
      <c r="F123" s="94"/>
      <c r="G123" s="94"/>
      <c r="H123" s="94"/>
      <c r="I123" s="94"/>
      <c r="J123" s="94"/>
      <c r="K123" s="94"/>
      <c r="L123" s="94"/>
      <c r="M123" s="94"/>
      <c r="N123" s="94"/>
      <c r="O123" s="94"/>
      <c r="P123" s="94"/>
      <c r="Q123" s="94"/>
      <c r="R123" s="94"/>
      <c r="S123" s="94"/>
      <c r="T123" s="94"/>
      <c r="U123" s="94"/>
      <c r="V123" s="113"/>
    </row>
    <row r="124" spans="1:22" ht="24" customHeight="1">
      <c r="A124" s="94"/>
      <c r="B124" s="94"/>
      <c r="C124" s="94"/>
      <c r="D124" s="94"/>
      <c r="E124" s="94"/>
      <c r="F124" s="94"/>
      <c r="G124" s="94"/>
      <c r="H124" s="94"/>
      <c r="I124" s="94"/>
      <c r="J124" s="94"/>
      <c r="K124" s="94"/>
      <c r="L124" s="94"/>
      <c r="M124" s="94"/>
      <c r="N124" s="94"/>
      <c r="O124" s="94"/>
      <c r="P124" s="94"/>
      <c r="Q124" s="94"/>
      <c r="R124" s="94"/>
      <c r="S124" s="94"/>
      <c r="T124" s="94"/>
      <c r="U124" s="94"/>
      <c r="V124" s="113"/>
    </row>
    <row r="125" spans="1:22" ht="24" customHeight="1">
      <c r="A125" s="94"/>
      <c r="B125" s="94"/>
      <c r="C125" s="94"/>
      <c r="D125" s="94"/>
      <c r="E125" s="94"/>
      <c r="F125" s="94"/>
      <c r="G125" s="94"/>
      <c r="H125" s="94"/>
      <c r="I125" s="94"/>
      <c r="J125" s="94"/>
      <c r="K125" s="94"/>
      <c r="L125" s="94"/>
      <c r="M125" s="94"/>
      <c r="N125" s="94"/>
      <c r="O125" s="94"/>
      <c r="P125" s="94"/>
      <c r="Q125" s="94"/>
      <c r="R125" s="94"/>
      <c r="S125" s="94"/>
      <c r="T125" s="94"/>
      <c r="U125" s="94"/>
      <c r="V125" s="113"/>
    </row>
    <row r="126" spans="1:22" ht="24" customHeight="1">
      <c r="A126" s="94"/>
      <c r="B126" s="94"/>
      <c r="C126" s="94"/>
      <c r="D126" s="94"/>
      <c r="E126" s="94"/>
      <c r="F126" s="94"/>
      <c r="G126" s="94"/>
      <c r="H126" s="94"/>
      <c r="I126" s="94"/>
      <c r="J126" s="94"/>
      <c r="K126" s="94"/>
      <c r="L126" s="94"/>
      <c r="M126" s="94"/>
      <c r="N126" s="94"/>
      <c r="O126" s="94"/>
      <c r="P126" s="94"/>
      <c r="Q126" s="94"/>
      <c r="R126" s="94"/>
      <c r="S126" s="94"/>
      <c r="T126" s="94"/>
      <c r="U126" s="94"/>
      <c r="V126" s="113"/>
    </row>
    <row r="127" spans="1:22" ht="24" customHeight="1">
      <c r="A127" s="94"/>
      <c r="B127" s="94"/>
      <c r="C127" s="94"/>
      <c r="D127" s="94"/>
      <c r="E127" s="94"/>
      <c r="F127" s="94"/>
      <c r="G127" s="94"/>
      <c r="H127" s="94"/>
      <c r="I127" s="94"/>
      <c r="J127" s="94"/>
      <c r="K127" s="94"/>
      <c r="L127" s="94"/>
      <c r="M127" s="94"/>
      <c r="N127" s="94"/>
      <c r="O127" s="94"/>
      <c r="P127" s="94"/>
      <c r="Q127" s="94"/>
      <c r="R127" s="94"/>
      <c r="S127" s="94"/>
      <c r="T127" s="94"/>
      <c r="U127" s="94"/>
      <c r="V127" s="113"/>
    </row>
    <row r="128" spans="1:22" ht="24" customHeight="1">
      <c r="A128" s="94"/>
      <c r="B128" s="94"/>
      <c r="C128" s="94"/>
      <c r="D128" s="94"/>
      <c r="E128" s="94"/>
      <c r="F128" s="94"/>
      <c r="G128" s="94"/>
      <c r="H128" s="94"/>
      <c r="I128" s="94"/>
      <c r="J128" s="94"/>
      <c r="K128" s="94"/>
      <c r="L128" s="94"/>
      <c r="M128" s="94"/>
      <c r="N128" s="94"/>
      <c r="O128" s="94"/>
      <c r="P128" s="94"/>
      <c r="Q128" s="94"/>
      <c r="R128" s="94"/>
      <c r="S128" s="94"/>
      <c r="T128" s="94"/>
      <c r="U128" s="94"/>
      <c r="V128" s="113"/>
    </row>
    <row r="129" spans="1:22" ht="24" customHeight="1">
      <c r="A129" s="94"/>
      <c r="B129" s="94"/>
      <c r="C129" s="94"/>
      <c r="D129" s="94"/>
      <c r="E129" s="94"/>
      <c r="F129" s="94"/>
      <c r="G129" s="94"/>
      <c r="H129" s="94"/>
      <c r="I129" s="94"/>
      <c r="J129" s="94"/>
      <c r="K129" s="94"/>
      <c r="L129" s="94"/>
      <c r="M129" s="94"/>
      <c r="N129" s="94"/>
      <c r="O129" s="94"/>
      <c r="P129" s="94"/>
      <c r="Q129" s="94"/>
      <c r="R129" s="94"/>
      <c r="S129" s="94"/>
      <c r="T129" s="94"/>
      <c r="U129" s="94"/>
      <c r="V129" s="113"/>
    </row>
    <row r="130" spans="1:22" ht="24" customHeight="1">
      <c r="A130" s="94"/>
      <c r="B130" s="94"/>
      <c r="C130" s="94"/>
      <c r="D130" s="94"/>
      <c r="E130" s="94"/>
      <c r="F130" s="94"/>
      <c r="G130" s="94"/>
      <c r="H130" s="94"/>
      <c r="I130" s="94"/>
      <c r="J130" s="94"/>
      <c r="K130" s="94"/>
      <c r="L130" s="94"/>
      <c r="M130" s="94"/>
      <c r="N130" s="94"/>
      <c r="O130" s="94"/>
      <c r="P130" s="94"/>
      <c r="Q130" s="94"/>
      <c r="R130" s="94"/>
      <c r="S130" s="94"/>
      <c r="T130" s="94"/>
      <c r="U130" s="94"/>
      <c r="V130" s="113"/>
    </row>
    <row r="131" spans="1:22" ht="24" customHeight="1">
      <c r="A131" s="94"/>
      <c r="B131" s="94"/>
      <c r="C131" s="94"/>
      <c r="D131" s="94"/>
      <c r="E131" s="94"/>
      <c r="F131" s="94"/>
      <c r="G131" s="94"/>
      <c r="H131" s="94"/>
      <c r="I131" s="94"/>
      <c r="J131" s="94"/>
      <c r="K131" s="94"/>
      <c r="L131" s="94"/>
      <c r="M131" s="94"/>
      <c r="N131" s="94"/>
      <c r="O131" s="94"/>
      <c r="P131" s="94"/>
      <c r="Q131" s="94"/>
      <c r="R131" s="94"/>
      <c r="S131" s="94"/>
      <c r="T131" s="94"/>
      <c r="U131" s="94"/>
      <c r="V131" s="113"/>
    </row>
    <row r="132" spans="1:22" ht="24" customHeight="1">
      <c r="A132" s="94"/>
      <c r="B132" s="94"/>
      <c r="C132" s="94"/>
      <c r="D132" s="94"/>
      <c r="E132" s="94"/>
      <c r="F132" s="94"/>
      <c r="G132" s="94"/>
      <c r="H132" s="94"/>
      <c r="I132" s="94"/>
      <c r="J132" s="94"/>
      <c r="K132" s="94"/>
      <c r="L132" s="94"/>
      <c r="M132" s="94"/>
      <c r="N132" s="94"/>
      <c r="O132" s="94"/>
      <c r="P132" s="94"/>
      <c r="Q132" s="94"/>
      <c r="R132" s="94"/>
      <c r="S132" s="94"/>
      <c r="T132" s="94"/>
      <c r="U132" s="94"/>
      <c r="V132" s="113"/>
    </row>
    <row r="133" spans="1:22" ht="24" customHeight="1">
      <c r="A133" s="94"/>
      <c r="B133" s="94"/>
      <c r="C133" s="94"/>
      <c r="D133" s="94"/>
      <c r="E133" s="94"/>
      <c r="F133" s="94"/>
      <c r="G133" s="94"/>
      <c r="H133" s="94"/>
      <c r="I133" s="94"/>
      <c r="J133" s="94"/>
      <c r="K133" s="94"/>
      <c r="L133" s="94"/>
      <c r="M133" s="94"/>
      <c r="N133" s="94"/>
      <c r="O133" s="94"/>
      <c r="P133" s="94"/>
      <c r="Q133" s="94"/>
      <c r="R133" s="94"/>
      <c r="S133" s="94"/>
      <c r="T133" s="94"/>
      <c r="U133" s="94"/>
      <c r="V133" s="113"/>
    </row>
    <row r="134" spans="1:22" ht="24" customHeight="1">
      <c r="A134" s="94"/>
      <c r="B134" s="94"/>
      <c r="C134" s="94"/>
      <c r="D134" s="94"/>
      <c r="E134" s="94"/>
      <c r="F134" s="94"/>
      <c r="G134" s="94"/>
      <c r="H134" s="94"/>
      <c r="I134" s="94"/>
      <c r="J134" s="94"/>
      <c r="K134" s="94"/>
      <c r="L134" s="94"/>
      <c r="M134" s="94"/>
      <c r="N134" s="94"/>
      <c r="O134" s="94"/>
      <c r="P134" s="94"/>
      <c r="Q134" s="94"/>
      <c r="R134" s="94"/>
      <c r="S134" s="94"/>
      <c r="T134" s="94"/>
      <c r="U134" s="94"/>
      <c r="V134" s="113"/>
    </row>
    <row r="135" spans="1:22" ht="24" customHeight="1">
      <c r="A135" s="94"/>
      <c r="B135" s="94"/>
      <c r="C135" s="94"/>
      <c r="D135" s="94"/>
      <c r="E135" s="94"/>
      <c r="F135" s="94"/>
      <c r="G135" s="94"/>
      <c r="H135" s="94"/>
      <c r="I135" s="94"/>
      <c r="J135" s="94"/>
      <c r="K135" s="94"/>
      <c r="L135" s="94"/>
      <c r="M135" s="94"/>
      <c r="N135" s="94"/>
      <c r="O135" s="94"/>
      <c r="P135" s="94"/>
      <c r="Q135" s="94"/>
      <c r="R135" s="94"/>
      <c r="S135" s="94"/>
      <c r="T135" s="94"/>
      <c r="U135" s="94"/>
      <c r="V135" s="113"/>
    </row>
    <row r="136" spans="1:22" ht="24" customHeight="1">
      <c r="A136" s="94"/>
      <c r="B136" s="94"/>
      <c r="C136" s="94"/>
      <c r="D136" s="94"/>
      <c r="E136" s="94"/>
      <c r="F136" s="94"/>
      <c r="G136" s="94"/>
      <c r="H136" s="94"/>
      <c r="I136" s="94"/>
      <c r="J136" s="94"/>
      <c r="K136" s="94"/>
      <c r="L136" s="94"/>
      <c r="M136" s="94"/>
      <c r="N136" s="94"/>
      <c r="O136" s="94"/>
      <c r="P136" s="94"/>
      <c r="Q136" s="94"/>
      <c r="R136" s="94"/>
      <c r="S136" s="94"/>
      <c r="T136" s="94"/>
      <c r="U136" s="94"/>
      <c r="V136" s="113"/>
    </row>
    <row r="137" spans="1:22" ht="24" customHeight="1">
      <c r="A137" s="94"/>
      <c r="B137" s="94"/>
      <c r="C137" s="94"/>
      <c r="D137" s="94"/>
      <c r="E137" s="94"/>
      <c r="F137" s="94"/>
      <c r="G137" s="94"/>
      <c r="H137" s="94"/>
      <c r="I137" s="94"/>
      <c r="J137" s="94"/>
      <c r="K137" s="94"/>
      <c r="L137" s="94"/>
      <c r="M137" s="94"/>
      <c r="N137" s="94"/>
      <c r="O137" s="94"/>
      <c r="P137" s="94"/>
      <c r="Q137" s="94"/>
      <c r="R137" s="94"/>
      <c r="S137" s="94"/>
      <c r="T137" s="94"/>
      <c r="U137" s="94"/>
      <c r="V137" s="113"/>
    </row>
    <row r="138" spans="1:22" ht="24" customHeight="1">
      <c r="A138" s="94"/>
      <c r="B138" s="94"/>
      <c r="C138" s="94"/>
      <c r="D138" s="94"/>
      <c r="E138" s="94"/>
      <c r="F138" s="94"/>
      <c r="G138" s="94"/>
      <c r="H138" s="94"/>
      <c r="I138" s="94"/>
      <c r="J138" s="94"/>
      <c r="K138" s="94"/>
      <c r="L138" s="94"/>
      <c r="M138" s="94"/>
      <c r="N138" s="94"/>
      <c r="O138" s="94"/>
      <c r="P138" s="94"/>
      <c r="Q138" s="94"/>
      <c r="R138" s="94"/>
      <c r="S138" s="94"/>
      <c r="T138" s="94"/>
      <c r="U138" s="94"/>
      <c r="V138" s="113"/>
    </row>
    <row r="139" spans="1:22" ht="24" customHeight="1">
      <c r="A139" s="94"/>
      <c r="B139" s="94"/>
      <c r="C139" s="94"/>
      <c r="D139" s="94"/>
      <c r="E139" s="94"/>
      <c r="F139" s="94"/>
      <c r="G139" s="94"/>
      <c r="H139" s="94"/>
      <c r="I139" s="94"/>
      <c r="J139" s="94"/>
      <c r="K139" s="94"/>
      <c r="L139" s="94"/>
      <c r="M139" s="94"/>
      <c r="N139" s="94"/>
      <c r="O139" s="94"/>
      <c r="P139" s="94"/>
      <c r="Q139" s="94"/>
      <c r="R139" s="94"/>
      <c r="S139" s="94"/>
      <c r="T139" s="94"/>
      <c r="U139" s="94"/>
      <c r="V139" s="113"/>
    </row>
    <row r="140" spans="1:22" ht="24" customHeight="1">
      <c r="A140" s="94"/>
      <c r="B140" s="94"/>
      <c r="C140" s="94"/>
      <c r="D140" s="94"/>
      <c r="E140" s="94"/>
      <c r="F140" s="94"/>
      <c r="G140" s="94"/>
      <c r="H140" s="94"/>
      <c r="I140" s="94"/>
      <c r="J140" s="94"/>
      <c r="K140" s="94"/>
      <c r="L140" s="94"/>
      <c r="M140" s="94"/>
      <c r="N140" s="94"/>
      <c r="O140" s="94"/>
      <c r="P140" s="94"/>
      <c r="Q140" s="94"/>
      <c r="R140" s="94"/>
      <c r="S140" s="94"/>
      <c r="T140" s="94"/>
      <c r="U140" s="94"/>
      <c r="V140" s="113"/>
    </row>
    <row r="141" spans="1:22" ht="24" customHeight="1">
      <c r="A141" s="94"/>
      <c r="B141" s="94"/>
      <c r="C141" s="94"/>
      <c r="D141" s="94"/>
      <c r="E141" s="94"/>
      <c r="F141" s="94"/>
      <c r="G141" s="94"/>
      <c r="H141" s="94"/>
      <c r="I141" s="94"/>
      <c r="J141" s="94"/>
      <c r="K141" s="94"/>
      <c r="L141" s="94"/>
      <c r="M141" s="94"/>
      <c r="N141" s="94"/>
      <c r="O141" s="94"/>
      <c r="P141" s="94"/>
      <c r="Q141" s="94"/>
      <c r="R141" s="94"/>
      <c r="S141" s="94"/>
      <c r="T141" s="94"/>
      <c r="U141" s="94"/>
      <c r="V141" s="113"/>
    </row>
    <row r="142" spans="1:22" ht="24" customHeight="1">
      <c r="A142" s="94"/>
      <c r="B142" s="94"/>
      <c r="C142" s="94"/>
      <c r="D142" s="94"/>
      <c r="E142" s="94"/>
      <c r="F142" s="94"/>
      <c r="G142" s="94"/>
      <c r="H142" s="94"/>
      <c r="I142" s="94"/>
      <c r="J142" s="94"/>
      <c r="K142" s="94"/>
      <c r="L142" s="94"/>
      <c r="M142" s="94"/>
      <c r="N142" s="94"/>
      <c r="O142" s="94"/>
      <c r="P142" s="94"/>
      <c r="Q142" s="94"/>
      <c r="R142" s="94"/>
      <c r="S142" s="94"/>
      <c r="T142" s="94"/>
      <c r="U142" s="94"/>
      <c r="V142" s="113"/>
    </row>
    <row r="143" spans="1:22" ht="24" customHeight="1">
      <c r="A143" s="94"/>
      <c r="B143" s="94"/>
      <c r="C143" s="94"/>
      <c r="D143" s="94"/>
      <c r="E143" s="94"/>
      <c r="F143" s="94"/>
      <c r="G143" s="94"/>
      <c r="H143" s="94"/>
      <c r="I143" s="94"/>
      <c r="J143" s="94"/>
      <c r="K143" s="94"/>
      <c r="L143" s="94"/>
      <c r="M143" s="94"/>
      <c r="N143" s="94"/>
      <c r="O143" s="94"/>
      <c r="P143" s="94"/>
      <c r="Q143" s="94"/>
      <c r="R143" s="94"/>
      <c r="S143" s="94"/>
      <c r="T143" s="94"/>
      <c r="U143" s="94"/>
      <c r="V143" s="113"/>
    </row>
    <row r="144" spans="1:22" ht="24" customHeight="1">
      <c r="A144" s="94"/>
      <c r="B144" s="94"/>
      <c r="C144" s="94"/>
      <c r="D144" s="94"/>
      <c r="E144" s="94"/>
      <c r="F144" s="94"/>
      <c r="G144" s="94"/>
      <c r="H144" s="94"/>
      <c r="I144" s="94"/>
      <c r="J144" s="94"/>
      <c r="K144" s="94"/>
      <c r="L144" s="94"/>
      <c r="M144" s="94"/>
      <c r="N144" s="94"/>
      <c r="O144" s="94"/>
      <c r="P144" s="94"/>
      <c r="Q144" s="94"/>
      <c r="R144" s="94"/>
      <c r="S144" s="94"/>
      <c r="T144" s="94"/>
      <c r="U144" s="94"/>
      <c r="V144" s="113"/>
    </row>
    <row r="145" spans="1:22" ht="24" customHeight="1">
      <c r="A145" s="94"/>
      <c r="B145" s="94"/>
      <c r="C145" s="94"/>
      <c r="D145" s="94"/>
      <c r="E145" s="94"/>
      <c r="F145" s="94"/>
      <c r="G145" s="94"/>
      <c r="H145" s="94"/>
      <c r="I145" s="94"/>
      <c r="J145" s="94"/>
      <c r="K145" s="94"/>
      <c r="L145" s="94"/>
      <c r="M145" s="94"/>
      <c r="N145" s="94"/>
      <c r="O145" s="94"/>
      <c r="P145" s="94"/>
      <c r="Q145" s="94"/>
      <c r="R145" s="94"/>
      <c r="S145" s="94"/>
      <c r="T145" s="94"/>
      <c r="U145" s="94"/>
      <c r="V145" s="113"/>
    </row>
    <row r="146" spans="1:22" ht="24" customHeight="1">
      <c r="A146" s="94"/>
      <c r="B146" s="94"/>
      <c r="C146" s="94"/>
      <c r="D146" s="94"/>
      <c r="E146" s="94"/>
      <c r="F146" s="94"/>
      <c r="G146" s="94"/>
      <c r="H146" s="94"/>
      <c r="I146" s="94"/>
      <c r="J146" s="94"/>
      <c r="K146" s="94"/>
      <c r="L146" s="94"/>
      <c r="M146" s="94"/>
      <c r="N146" s="94"/>
      <c r="O146" s="94"/>
      <c r="P146" s="94"/>
      <c r="Q146" s="94"/>
      <c r="R146" s="94"/>
      <c r="S146" s="94"/>
      <c r="T146" s="94"/>
      <c r="U146" s="94"/>
      <c r="V146" s="113"/>
    </row>
    <row r="147" spans="1:22" ht="24" customHeight="1">
      <c r="A147" s="94"/>
      <c r="B147" s="94"/>
      <c r="C147" s="94"/>
      <c r="D147" s="94"/>
      <c r="E147" s="94"/>
      <c r="F147" s="94"/>
      <c r="G147" s="94"/>
      <c r="H147" s="94"/>
      <c r="I147" s="94"/>
      <c r="J147" s="94"/>
      <c r="K147" s="94"/>
      <c r="L147" s="94"/>
      <c r="M147" s="94"/>
      <c r="N147" s="94"/>
      <c r="O147" s="94"/>
      <c r="P147" s="94"/>
      <c r="Q147" s="94"/>
      <c r="R147" s="94"/>
      <c r="S147" s="94"/>
      <c r="T147" s="94"/>
      <c r="U147" s="94"/>
      <c r="V147" s="113"/>
    </row>
    <row r="148" spans="1:22" ht="24" customHeight="1">
      <c r="A148" s="94"/>
      <c r="B148" s="94"/>
      <c r="C148" s="94"/>
      <c r="D148" s="94"/>
      <c r="E148" s="94"/>
      <c r="F148" s="94"/>
      <c r="G148" s="94"/>
      <c r="H148" s="94"/>
      <c r="I148" s="94"/>
      <c r="J148" s="94"/>
      <c r="K148" s="94"/>
      <c r="L148" s="94"/>
      <c r="M148" s="94"/>
      <c r="N148" s="94"/>
      <c r="O148" s="94"/>
      <c r="P148" s="94"/>
      <c r="Q148" s="94"/>
      <c r="R148" s="94"/>
      <c r="S148" s="94"/>
      <c r="T148" s="94"/>
      <c r="U148" s="94"/>
      <c r="V148" s="113"/>
    </row>
    <row r="149" spans="1:22" ht="24" customHeight="1">
      <c r="A149" s="94"/>
      <c r="B149" s="94"/>
      <c r="C149" s="94"/>
      <c r="D149" s="94"/>
      <c r="E149" s="94"/>
      <c r="F149" s="94"/>
      <c r="G149" s="94"/>
      <c r="H149" s="94"/>
      <c r="I149" s="94"/>
      <c r="J149" s="94"/>
      <c r="K149" s="94"/>
      <c r="L149" s="94"/>
      <c r="M149" s="94"/>
      <c r="N149" s="94"/>
      <c r="O149" s="94"/>
      <c r="P149" s="94"/>
      <c r="Q149" s="94"/>
      <c r="R149" s="94"/>
      <c r="S149" s="94"/>
      <c r="T149" s="94"/>
      <c r="U149" s="94"/>
      <c r="V149" s="113"/>
    </row>
    <row r="150" spans="1:22" ht="24" customHeight="1">
      <c r="A150" s="94"/>
      <c r="B150" s="94"/>
      <c r="C150" s="94"/>
      <c r="D150" s="94"/>
      <c r="E150" s="94"/>
      <c r="F150" s="94"/>
      <c r="G150" s="94"/>
      <c r="H150" s="94"/>
      <c r="I150" s="94"/>
      <c r="J150" s="94"/>
      <c r="K150" s="94"/>
      <c r="L150" s="94"/>
      <c r="M150" s="94"/>
      <c r="N150" s="94"/>
      <c r="O150" s="94"/>
      <c r="P150" s="94"/>
      <c r="Q150" s="94"/>
      <c r="R150" s="94"/>
      <c r="S150" s="94"/>
      <c r="T150" s="94"/>
      <c r="U150" s="94"/>
      <c r="V150" s="113"/>
    </row>
    <row r="151" spans="1:22" ht="24" customHeight="1">
      <c r="A151" s="94"/>
      <c r="B151" s="94"/>
      <c r="C151" s="94"/>
      <c r="D151" s="94"/>
      <c r="E151" s="94"/>
      <c r="F151" s="94"/>
      <c r="G151" s="94"/>
      <c r="H151" s="94"/>
      <c r="I151" s="94"/>
      <c r="J151" s="94"/>
      <c r="K151" s="94"/>
      <c r="L151" s="94"/>
      <c r="M151" s="94"/>
      <c r="N151" s="94"/>
      <c r="O151" s="94"/>
      <c r="P151" s="94"/>
      <c r="Q151" s="94"/>
      <c r="R151" s="94"/>
      <c r="S151" s="94"/>
      <c r="T151" s="94"/>
      <c r="U151" s="94"/>
      <c r="V151" s="113"/>
    </row>
    <row r="152" spans="1:22" ht="24" customHeight="1">
      <c r="A152" s="94"/>
      <c r="B152" s="94"/>
      <c r="C152" s="94"/>
      <c r="D152" s="94"/>
      <c r="E152" s="94"/>
      <c r="F152" s="94"/>
      <c r="G152" s="94"/>
      <c r="H152" s="94"/>
      <c r="I152" s="94"/>
      <c r="J152" s="94"/>
      <c r="K152" s="94"/>
      <c r="L152" s="94"/>
      <c r="M152" s="94"/>
      <c r="N152" s="94"/>
      <c r="O152" s="94"/>
      <c r="P152" s="94"/>
      <c r="Q152" s="94"/>
      <c r="R152" s="94"/>
      <c r="S152" s="94"/>
      <c r="T152" s="94"/>
      <c r="U152" s="94"/>
      <c r="V152" s="113"/>
    </row>
    <row r="153" spans="1:22" ht="24" customHeight="1">
      <c r="A153" s="94"/>
      <c r="B153" s="94"/>
      <c r="C153" s="94"/>
      <c r="D153" s="94"/>
      <c r="E153" s="94"/>
      <c r="F153" s="94"/>
      <c r="G153" s="94"/>
      <c r="H153" s="94"/>
      <c r="I153" s="94"/>
      <c r="J153" s="94"/>
      <c r="K153" s="94"/>
      <c r="L153" s="94"/>
      <c r="M153" s="94"/>
      <c r="N153" s="94"/>
      <c r="O153" s="94"/>
      <c r="P153" s="94"/>
      <c r="Q153" s="94"/>
      <c r="R153" s="94"/>
      <c r="S153" s="94"/>
      <c r="T153" s="94"/>
      <c r="U153" s="94"/>
      <c r="V153" s="113"/>
    </row>
    <row r="154" spans="1:22" ht="24" customHeight="1">
      <c r="A154" s="94"/>
      <c r="B154" s="94"/>
      <c r="C154" s="94"/>
      <c r="D154" s="94"/>
      <c r="E154" s="94"/>
      <c r="F154" s="94"/>
      <c r="G154" s="94"/>
      <c r="H154" s="94"/>
      <c r="I154" s="94"/>
      <c r="J154" s="94"/>
      <c r="K154" s="94"/>
      <c r="L154" s="94"/>
      <c r="M154" s="94"/>
      <c r="N154" s="94"/>
      <c r="O154" s="94"/>
      <c r="P154" s="94"/>
      <c r="Q154" s="94"/>
      <c r="R154" s="94"/>
      <c r="S154" s="94"/>
      <c r="T154" s="94"/>
      <c r="U154" s="94"/>
      <c r="V154" s="113"/>
    </row>
    <row r="155" spans="1:22" ht="24" customHeight="1">
      <c r="A155" s="94"/>
      <c r="B155" s="94"/>
      <c r="C155" s="94"/>
      <c r="D155" s="94"/>
      <c r="E155" s="94"/>
      <c r="F155" s="94"/>
      <c r="G155" s="94"/>
      <c r="H155" s="94"/>
      <c r="I155" s="94"/>
      <c r="J155" s="94"/>
      <c r="K155" s="94"/>
      <c r="L155" s="94"/>
      <c r="M155" s="94"/>
      <c r="N155" s="94"/>
      <c r="O155" s="94"/>
      <c r="P155" s="94"/>
      <c r="Q155" s="94"/>
      <c r="R155" s="94"/>
      <c r="S155" s="94"/>
      <c r="T155" s="94"/>
      <c r="U155" s="94"/>
      <c r="V155" s="113"/>
    </row>
  </sheetData>
  <sheetProtection password="866C" sheet="1" formatRows="0" insertRows="0"/>
  <mergeCells count="74">
    <mergeCell ref="A1:V1"/>
    <mergeCell ref="A2:V2"/>
    <mergeCell ref="A4:V4"/>
    <mergeCell ref="A8:B8"/>
    <mergeCell ref="C8:V8"/>
    <mergeCell ref="A6:B6"/>
    <mergeCell ref="A10:A11"/>
    <mergeCell ref="A75:B75"/>
    <mergeCell ref="C75:G75"/>
    <mergeCell ref="C74:G74"/>
    <mergeCell ref="D10:S10"/>
    <mergeCell ref="A12:A17"/>
    <mergeCell ref="D72:U72"/>
    <mergeCell ref="H74:V74"/>
    <mergeCell ref="A74:B74"/>
    <mergeCell ref="L11:O11"/>
    <mergeCell ref="V66:V71"/>
    <mergeCell ref="T66:T71"/>
    <mergeCell ref="A54:A59"/>
    <mergeCell ref="B54:B59"/>
    <mergeCell ref="V54:V59"/>
    <mergeCell ref="V60:V65"/>
    <mergeCell ref="T60:T65"/>
    <mergeCell ref="U60:U65"/>
    <mergeCell ref="A48:A53"/>
    <mergeCell ref="B48:B53"/>
    <mergeCell ref="A66:A71"/>
    <mergeCell ref="B66:B71"/>
    <mergeCell ref="A60:A65"/>
    <mergeCell ref="B60:B65"/>
    <mergeCell ref="V48:V53"/>
    <mergeCell ref="A18:A23"/>
    <mergeCell ref="U18:U23"/>
    <mergeCell ref="V24:V29"/>
    <mergeCell ref="B24:B29"/>
    <mergeCell ref="A36:A41"/>
    <mergeCell ref="B30:B35"/>
    <mergeCell ref="A42:A47"/>
    <mergeCell ref="B42:B47"/>
    <mergeCell ref="A24:A29"/>
    <mergeCell ref="A30:A35"/>
    <mergeCell ref="V10:V11"/>
    <mergeCell ref="U10:U11"/>
    <mergeCell ref="V12:V17"/>
    <mergeCell ref="T30:T35"/>
    <mergeCell ref="B12:B17"/>
    <mergeCell ref="T10:T11"/>
    <mergeCell ref="P11:S11"/>
    <mergeCell ref="H11:K11"/>
    <mergeCell ref="B18:B23"/>
    <mergeCell ref="V42:V47"/>
    <mergeCell ref="V18:V23"/>
    <mergeCell ref="B10:B11"/>
    <mergeCell ref="C10:C11"/>
    <mergeCell ref="T12:T17"/>
    <mergeCell ref="U12:U17"/>
    <mergeCell ref="D11:G11"/>
    <mergeCell ref="B36:B41"/>
    <mergeCell ref="T18:T23"/>
    <mergeCell ref="H75:V75"/>
    <mergeCell ref="U30:U35"/>
    <mergeCell ref="T36:T41"/>
    <mergeCell ref="U36:U41"/>
    <mergeCell ref="T42:T47"/>
    <mergeCell ref="U42:U47"/>
    <mergeCell ref="T54:T59"/>
    <mergeCell ref="U66:U71"/>
    <mergeCell ref="V36:V41"/>
    <mergeCell ref="V30:V35"/>
    <mergeCell ref="U48:U53"/>
    <mergeCell ref="U54:U59"/>
    <mergeCell ref="T48:T53"/>
    <mergeCell ref="T24:T29"/>
    <mergeCell ref="U24:U29"/>
  </mergeCells>
  <printOptions horizontalCentered="1"/>
  <pageMargins left="0.5511811023622047" right="0.5511811023622047" top="0.5905511811023623" bottom="0.5905511811023623" header="0" footer="0.1968503937007874"/>
  <pageSetup horizontalDpi="300" verticalDpi="300" orientation="landscape" paperSize="9" scale="61" r:id="rId1"/>
  <headerFooter alignWithMargins="0">
    <oddFooter>&amp;L&amp;"Tahoma,Κανονικά"&amp;12Έντυπο: ΕΣ.ΔΕ.Πα0.83 | Έκδοση: 03 | Ημερ. ισχύος: 01.03.2009&amp;R&amp;"Tahoma,Κανονικά"&amp;12&amp;P από &amp;N</oddFooter>
  </headerFooter>
</worksheet>
</file>

<file path=xl/worksheets/sheet6.xml><?xml version="1.0" encoding="utf-8"?>
<worksheet xmlns="http://schemas.openxmlformats.org/spreadsheetml/2006/main" xmlns:r="http://schemas.openxmlformats.org/officeDocument/2006/relationships">
  <dimension ref="A1:O28"/>
  <sheetViews>
    <sheetView showZeros="0" zoomScale="60" zoomScaleNormal="60" workbookViewId="0" topLeftCell="A1">
      <selection activeCell="E6" sqref="E6"/>
    </sheetView>
  </sheetViews>
  <sheetFormatPr defaultColWidth="9.00390625" defaultRowHeight="12.75"/>
  <cols>
    <col min="1" max="1" width="6.75390625" style="119" customWidth="1"/>
    <col min="2" max="2" width="40.75390625" style="119" customWidth="1"/>
    <col min="3" max="3" width="15.75390625" style="119" customWidth="1"/>
    <col min="4" max="14" width="18.75390625" style="119" customWidth="1"/>
    <col min="15" max="15" width="19.75390625" style="119" customWidth="1"/>
    <col min="16" max="16384" width="9.125" style="119" customWidth="1"/>
  </cols>
  <sheetData>
    <row r="1" spans="1:15" s="74" customFormat="1" ht="18" customHeight="1">
      <c r="A1" s="134" t="s">
        <v>260</v>
      </c>
      <c r="B1" s="134"/>
      <c r="C1" s="134"/>
      <c r="D1" s="134"/>
      <c r="E1" s="134"/>
      <c r="F1" s="134"/>
      <c r="G1" s="134"/>
      <c r="H1" s="134"/>
      <c r="I1" s="134"/>
      <c r="J1" s="134"/>
      <c r="K1" s="134"/>
      <c r="L1" s="134"/>
      <c r="M1" s="134"/>
      <c r="N1" s="134"/>
      <c r="O1" s="134"/>
    </row>
    <row r="2" spans="1:15" s="74" customFormat="1" ht="18.75" customHeight="1" thickBot="1">
      <c r="A2" s="174" t="s">
        <v>261</v>
      </c>
      <c r="B2" s="174"/>
      <c r="C2" s="174"/>
      <c r="D2" s="174"/>
      <c r="E2" s="174"/>
      <c r="F2" s="174"/>
      <c r="G2" s="174"/>
      <c r="H2" s="174"/>
      <c r="I2" s="174"/>
      <c r="J2" s="174"/>
      <c r="K2" s="174"/>
      <c r="L2" s="174"/>
      <c r="M2" s="174"/>
      <c r="N2" s="174"/>
      <c r="O2" s="174"/>
    </row>
    <row r="3" spans="1:15" s="74" customFormat="1" ht="24" customHeight="1" thickTop="1">
      <c r="A3" s="134"/>
      <c r="B3" s="134"/>
      <c r="C3" s="134"/>
      <c r="D3" s="134"/>
      <c r="E3" s="134"/>
      <c r="F3" s="134"/>
      <c r="G3" s="134"/>
      <c r="H3" s="134"/>
      <c r="I3" s="134"/>
      <c r="J3" s="134"/>
      <c r="K3" s="134"/>
      <c r="L3" s="134"/>
      <c r="M3" s="134"/>
      <c r="N3" s="23"/>
      <c r="O3" s="4"/>
    </row>
    <row r="4" spans="1:15" s="94" customFormat="1" ht="39" customHeight="1">
      <c r="A4" s="278" t="s">
        <v>352</v>
      </c>
      <c r="B4" s="278"/>
      <c r="C4" s="278"/>
      <c r="D4" s="278"/>
      <c r="E4" s="278"/>
      <c r="F4" s="278"/>
      <c r="G4" s="278"/>
      <c r="H4" s="278"/>
      <c r="I4" s="278"/>
      <c r="J4" s="278"/>
      <c r="K4" s="278"/>
      <c r="L4" s="278"/>
      <c r="M4" s="278"/>
      <c r="N4" s="278"/>
      <c r="O4" s="278"/>
    </row>
    <row r="5" spans="1:15" s="95" customFormat="1" ht="24" customHeight="1">
      <c r="A5" s="7"/>
      <c r="B5" s="7"/>
      <c r="C5" s="29"/>
      <c r="D5" s="7"/>
      <c r="E5" s="7"/>
      <c r="F5" s="7"/>
      <c r="G5" s="7"/>
      <c r="H5" s="7"/>
      <c r="I5" s="7"/>
      <c r="J5" s="7"/>
      <c r="K5" s="7"/>
      <c r="L5" s="7"/>
      <c r="M5" s="7"/>
      <c r="N5" s="7"/>
      <c r="O5" s="8"/>
    </row>
    <row r="6" spans="1:15" s="96" customFormat="1" ht="30.75" customHeight="1">
      <c r="A6" s="256" t="s">
        <v>304</v>
      </c>
      <c r="B6" s="256"/>
      <c r="C6" s="256" t="s">
        <v>23</v>
      </c>
      <c r="D6" s="256"/>
      <c r="E6" s="21"/>
      <c r="F6" s="21"/>
      <c r="G6" s="6"/>
      <c r="H6" s="6"/>
      <c r="I6" s="1"/>
      <c r="J6" s="1"/>
      <c r="K6" s="1"/>
      <c r="L6" s="1"/>
      <c r="M6" s="1"/>
      <c r="N6" s="1"/>
      <c r="O6" s="9"/>
    </row>
    <row r="7" spans="1:15" s="96" customFormat="1" ht="19.5">
      <c r="A7" s="56"/>
      <c r="B7" s="56"/>
      <c r="C7" s="33"/>
      <c r="D7" s="10"/>
      <c r="E7" s="10"/>
      <c r="F7" s="1"/>
      <c r="G7" s="1"/>
      <c r="H7" s="1"/>
      <c r="I7" s="1"/>
      <c r="J7" s="1"/>
      <c r="K7" s="1"/>
      <c r="L7" s="1"/>
      <c r="M7" s="1"/>
      <c r="N7" s="1"/>
      <c r="O7" s="9"/>
    </row>
    <row r="8" spans="1:15" s="96" customFormat="1" ht="39" customHeight="1">
      <c r="A8" s="226" t="s">
        <v>298</v>
      </c>
      <c r="B8" s="226"/>
      <c r="C8" s="230" t="s">
        <v>317</v>
      </c>
      <c r="D8" s="230"/>
      <c r="E8" s="230"/>
      <c r="F8" s="230"/>
      <c r="G8" s="230"/>
      <c r="H8" s="230"/>
      <c r="I8" s="230"/>
      <c r="J8" s="230"/>
      <c r="K8" s="230"/>
      <c r="L8" s="230"/>
      <c r="M8" s="230"/>
      <c r="N8" s="230"/>
      <c r="O8" s="230"/>
    </row>
    <row r="9" spans="1:15" s="75" customFormat="1" ht="24" customHeight="1">
      <c r="A9" s="5"/>
      <c r="B9" s="5"/>
      <c r="C9" s="30"/>
      <c r="D9" s="5"/>
      <c r="E9" s="5"/>
      <c r="F9" s="5"/>
      <c r="G9" s="5"/>
      <c r="H9" s="5"/>
      <c r="I9" s="1"/>
      <c r="J9" s="1"/>
      <c r="K9" s="1"/>
      <c r="L9" s="1"/>
      <c r="M9" s="1"/>
      <c r="N9" s="1"/>
      <c r="O9" s="1"/>
    </row>
    <row r="10" spans="1:15" s="110" customFormat="1" ht="90.75" customHeight="1">
      <c r="A10" s="120" t="s">
        <v>306</v>
      </c>
      <c r="B10" s="120" t="s">
        <v>271</v>
      </c>
      <c r="C10" s="123" t="s">
        <v>316</v>
      </c>
      <c r="D10" s="25" t="s">
        <v>12</v>
      </c>
      <c r="E10" s="25" t="s">
        <v>18</v>
      </c>
      <c r="F10" s="25" t="s">
        <v>19</v>
      </c>
      <c r="G10" s="25" t="s">
        <v>20</v>
      </c>
      <c r="H10" s="25" t="s">
        <v>21</v>
      </c>
      <c r="I10" s="25" t="s">
        <v>22</v>
      </c>
      <c r="J10" s="25" t="s">
        <v>255</v>
      </c>
      <c r="K10" s="25" t="s">
        <v>256</v>
      </c>
      <c r="L10" s="25" t="s">
        <v>257</v>
      </c>
      <c r="M10" s="25" t="s">
        <v>24</v>
      </c>
      <c r="N10" s="59" t="s">
        <v>402</v>
      </c>
      <c r="O10" s="160" t="s">
        <v>422</v>
      </c>
    </row>
    <row r="11" spans="1:15" s="110" customFormat="1" ht="45" customHeight="1">
      <c r="A11" s="66">
        <v>1</v>
      </c>
      <c r="B11" s="117" t="s">
        <v>271</v>
      </c>
      <c r="C11" s="285">
        <v>1</v>
      </c>
      <c r="D11" s="161"/>
      <c r="E11" s="161"/>
      <c r="F11" s="161"/>
      <c r="G11" s="161"/>
      <c r="H11" s="161"/>
      <c r="I11" s="161"/>
      <c r="J11" s="161"/>
      <c r="K11" s="161"/>
      <c r="L11" s="161"/>
      <c r="M11" s="161"/>
      <c r="N11" s="60">
        <f aca="true" t="shared" si="0" ref="N11:N23">SUM(D11:M11)</f>
        <v>0</v>
      </c>
      <c r="O11" s="162">
        <f aca="true" t="shared" si="1" ref="O11:O23">IF(C11&lt;&gt;"",N11/C11,0)</f>
        <v>0</v>
      </c>
    </row>
    <row r="12" spans="1:15" s="110" customFormat="1" ht="45" customHeight="1">
      <c r="A12" s="66"/>
      <c r="B12" s="117"/>
      <c r="C12" s="285"/>
      <c r="D12" s="161"/>
      <c r="E12" s="161"/>
      <c r="F12" s="161"/>
      <c r="G12" s="161"/>
      <c r="H12" s="161"/>
      <c r="I12" s="161"/>
      <c r="J12" s="161"/>
      <c r="K12" s="161"/>
      <c r="L12" s="161"/>
      <c r="M12" s="161"/>
      <c r="N12" s="60">
        <f t="shared" si="0"/>
        <v>0</v>
      </c>
      <c r="O12" s="162">
        <f t="shared" si="1"/>
        <v>0</v>
      </c>
    </row>
    <row r="13" spans="1:15" s="110" customFormat="1" ht="45" customHeight="1">
      <c r="A13" s="66"/>
      <c r="B13" s="117"/>
      <c r="C13" s="285"/>
      <c r="D13" s="161"/>
      <c r="E13" s="161"/>
      <c r="F13" s="161"/>
      <c r="G13" s="161"/>
      <c r="H13" s="161"/>
      <c r="I13" s="161"/>
      <c r="J13" s="161"/>
      <c r="K13" s="161"/>
      <c r="L13" s="161"/>
      <c r="M13" s="161"/>
      <c r="N13" s="60">
        <f t="shared" si="0"/>
        <v>0</v>
      </c>
      <c r="O13" s="162">
        <f t="shared" si="1"/>
        <v>0</v>
      </c>
    </row>
    <row r="14" spans="1:15" s="110" customFormat="1" ht="45" customHeight="1">
      <c r="A14" s="66"/>
      <c r="B14" s="117"/>
      <c r="C14" s="285"/>
      <c r="D14" s="161"/>
      <c r="E14" s="161"/>
      <c r="F14" s="161"/>
      <c r="G14" s="161"/>
      <c r="H14" s="161"/>
      <c r="I14" s="161"/>
      <c r="J14" s="161"/>
      <c r="K14" s="161"/>
      <c r="L14" s="161"/>
      <c r="M14" s="161"/>
      <c r="N14" s="60">
        <f t="shared" si="0"/>
        <v>0</v>
      </c>
      <c r="O14" s="162">
        <f t="shared" si="1"/>
        <v>0</v>
      </c>
    </row>
    <row r="15" spans="1:15" s="110" customFormat="1" ht="45" customHeight="1">
      <c r="A15" s="66"/>
      <c r="B15" s="117"/>
      <c r="C15" s="285"/>
      <c r="D15" s="161"/>
      <c r="E15" s="161"/>
      <c r="F15" s="161"/>
      <c r="G15" s="161"/>
      <c r="H15" s="161"/>
      <c r="I15" s="161"/>
      <c r="J15" s="161"/>
      <c r="K15" s="161"/>
      <c r="L15" s="161"/>
      <c r="M15" s="161"/>
      <c r="N15" s="60">
        <f t="shared" si="0"/>
        <v>0</v>
      </c>
      <c r="O15" s="162">
        <f t="shared" si="1"/>
        <v>0</v>
      </c>
    </row>
    <row r="16" spans="1:15" s="110" customFormat="1" ht="45" customHeight="1">
      <c r="A16" s="66"/>
      <c r="B16" s="117"/>
      <c r="C16" s="285"/>
      <c r="D16" s="161"/>
      <c r="E16" s="161"/>
      <c r="F16" s="161"/>
      <c r="G16" s="161"/>
      <c r="H16" s="161"/>
      <c r="I16" s="161"/>
      <c r="J16" s="161"/>
      <c r="K16" s="161"/>
      <c r="L16" s="161"/>
      <c r="M16" s="161"/>
      <c r="N16" s="60">
        <f t="shared" si="0"/>
        <v>0</v>
      </c>
      <c r="O16" s="162">
        <f t="shared" si="1"/>
        <v>0</v>
      </c>
    </row>
    <row r="17" spans="1:15" s="110" customFormat="1" ht="45" customHeight="1">
      <c r="A17" s="66"/>
      <c r="B17" s="117"/>
      <c r="C17" s="285"/>
      <c r="D17" s="161"/>
      <c r="E17" s="161"/>
      <c r="F17" s="161"/>
      <c r="G17" s="161"/>
      <c r="H17" s="161"/>
      <c r="I17" s="161"/>
      <c r="J17" s="161"/>
      <c r="K17" s="161"/>
      <c r="L17" s="161"/>
      <c r="M17" s="161"/>
      <c r="N17" s="60">
        <f t="shared" si="0"/>
        <v>0</v>
      </c>
      <c r="O17" s="162">
        <f t="shared" si="1"/>
        <v>0</v>
      </c>
    </row>
    <row r="18" spans="1:15" s="110" customFormat="1" ht="45" customHeight="1">
      <c r="A18" s="66"/>
      <c r="B18" s="117"/>
      <c r="C18" s="285"/>
      <c r="D18" s="161"/>
      <c r="E18" s="161"/>
      <c r="F18" s="161"/>
      <c r="G18" s="161"/>
      <c r="H18" s="161"/>
      <c r="I18" s="161"/>
      <c r="J18" s="161"/>
      <c r="K18" s="161"/>
      <c r="L18" s="161"/>
      <c r="M18" s="161"/>
      <c r="N18" s="60">
        <f t="shared" si="0"/>
        <v>0</v>
      </c>
      <c r="O18" s="162">
        <f t="shared" si="1"/>
        <v>0</v>
      </c>
    </row>
    <row r="19" spans="1:15" s="94" customFormat="1" ht="45" customHeight="1">
      <c r="A19" s="66"/>
      <c r="B19" s="117"/>
      <c r="C19" s="285"/>
      <c r="D19" s="163">
        <v>0</v>
      </c>
      <c r="E19" s="163"/>
      <c r="F19" s="163"/>
      <c r="G19" s="163"/>
      <c r="H19" s="163"/>
      <c r="I19" s="163"/>
      <c r="J19" s="163"/>
      <c r="K19" s="163"/>
      <c r="L19" s="163"/>
      <c r="M19" s="163"/>
      <c r="N19" s="60">
        <f t="shared" si="0"/>
        <v>0</v>
      </c>
      <c r="O19" s="162">
        <f t="shared" si="1"/>
        <v>0</v>
      </c>
    </row>
    <row r="20" spans="1:15" s="94" customFormat="1" ht="45" customHeight="1">
      <c r="A20" s="66"/>
      <c r="B20" s="117"/>
      <c r="C20" s="285"/>
      <c r="D20" s="163"/>
      <c r="E20" s="163"/>
      <c r="F20" s="163"/>
      <c r="G20" s="163"/>
      <c r="H20" s="163"/>
      <c r="I20" s="163"/>
      <c r="J20" s="163"/>
      <c r="K20" s="163"/>
      <c r="L20" s="163"/>
      <c r="M20" s="163"/>
      <c r="N20" s="60">
        <f t="shared" si="0"/>
        <v>0</v>
      </c>
      <c r="O20" s="162">
        <f t="shared" si="1"/>
        <v>0</v>
      </c>
    </row>
    <row r="21" spans="1:15" s="94" customFormat="1" ht="45" customHeight="1">
      <c r="A21" s="66"/>
      <c r="B21" s="117"/>
      <c r="C21" s="285"/>
      <c r="D21" s="163"/>
      <c r="E21" s="163"/>
      <c r="F21" s="163"/>
      <c r="G21" s="163"/>
      <c r="H21" s="163"/>
      <c r="I21" s="163"/>
      <c r="J21" s="163"/>
      <c r="K21" s="163"/>
      <c r="L21" s="163"/>
      <c r="M21" s="163"/>
      <c r="N21" s="60">
        <f t="shared" si="0"/>
        <v>0</v>
      </c>
      <c r="O21" s="162">
        <f t="shared" si="1"/>
        <v>0</v>
      </c>
    </row>
    <row r="22" spans="1:15" s="94" customFormat="1" ht="45" customHeight="1">
      <c r="A22" s="66"/>
      <c r="B22" s="117"/>
      <c r="C22" s="285"/>
      <c r="D22" s="163"/>
      <c r="E22" s="163"/>
      <c r="F22" s="163"/>
      <c r="G22" s="163"/>
      <c r="H22" s="163"/>
      <c r="I22" s="163"/>
      <c r="J22" s="163"/>
      <c r="K22" s="163"/>
      <c r="L22" s="163"/>
      <c r="M22" s="163"/>
      <c r="N22" s="60">
        <f t="shared" si="0"/>
        <v>0</v>
      </c>
      <c r="O22" s="162">
        <f t="shared" si="1"/>
        <v>0</v>
      </c>
    </row>
    <row r="23" spans="1:15" s="94" customFormat="1" ht="45" customHeight="1">
      <c r="A23" s="66"/>
      <c r="B23" s="117"/>
      <c r="C23" s="285"/>
      <c r="D23" s="163"/>
      <c r="E23" s="163"/>
      <c r="F23" s="163"/>
      <c r="G23" s="163"/>
      <c r="H23" s="163"/>
      <c r="I23" s="163"/>
      <c r="J23" s="163"/>
      <c r="K23" s="163"/>
      <c r="L23" s="163"/>
      <c r="M23" s="163"/>
      <c r="N23" s="60">
        <f t="shared" si="0"/>
        <v>0</v>
      </c>
      <c r="O23" s="162">
        <f t="shared" si="1"/>
        <v>0</v>
      </c>
    </row>
    <row r="24" spans="1:15" s="111" customFormat="1" ht="39" customHeight="1">
      <c r="A24" s="275" t="s">
        <v>315</v>
      </c>
      <c r="B24" s="276"/>
      <c r="C24" s="277"/>
      <c r="D24" s="164">
        <f aca="true" t="shared" si="2" ref="D24:O24">SUM(D11:D23)</f>
        <v>0</v>
      </c>
      <c r="E24" s="164">
        <f t="shared" si="2"/>
        <v>0</v>
      </c>
      <c r="F24" s="164">
        <f t="shared" si="2"/>
        <v>0</v>
      </c>
      <c r="G24" s="164">
        <f t="shared" si="2"/>
        <v>0</v>
      </c>
      <c r="H24" s="164">
        <f t="shared" si="2"/>
        <v>0</v>
      </c>
      <c r="I24" s="164">
        <f t="shared" si="2"/>
        <v>0</v>
      </c>
      <c r="J24" s="164">
        <f t="shared" si="2"/>
        <v>0</v>
      </c>
      <c r="K24" s="164">
        <f t="shared" si="2"/>
        <v>0</v>
      </c>
      <c r="L24" s="164">
        <f t="shared" si="2"/>
        <v>0</v>
      </c>
      <c r="M24" s="164">
        <f t="shared" si="2"/>
        <v>0</v>
      </c>
      <c r="N24" s="164">
        <f t="shared" si="2"/>
        <v>0</v>
      </c>
      <c r="O24" s="158">
        <f t="shared" si="2"/>
        <v>0</v>
      </c>
    </row>
    <row r="25" spans="1:15" s="118" customFormat="1" ht="39" customHeight="1">
      <c r="A25" s="275" t="s">
        <v>401</v>
      </c>
      <c r="B25" s="276"/>
      <c r="C25" s="277"/>
      <c r="D25" s="60">
        <f>Πα082!C55-D24</f>
        <v>118.99847211611917</v>
      </c>
      <c r="E25" s="60">
        <f>Πα082!D55-E24</f>
        <v>0</v>
      </c>
      <c r="F25" s="60">
        <f>Πα082!E55-F24</f>
        <v>0</v>
      </c>
      <c r="G25" s="60">
        <f>Πα082!F55-G24</f>
        <v>0</v>
      </c>
      <c r="H25" s="60">
        <f>Πα082!G55-H24</f>
        <v>0</v>
      </c>
      <c r="I25" s="60">
        <f>Πα082!H55-I24</f>
        <v>0</v>
      </c>
      <c r="J25" s="60">
        <f>Πα082!I55-J24</f>
        <v>0</v>
      </c>
      <c r="K25" s="60">
        <f>Πα082!J55-K24</f>
        <v>0</v>
      </c>
      <c r="L25" s="60">
        <f>Πα082!K55-L24</f>
        <v>0</v>
      </c>
      <c r="M25" s="60">
        <f>Πα082!L55-M24</f>
        <v>0</v>
      </c>
      <c r="N25" s="60">
        <f>Πα082!M55-N24</f>
        <v>118.99847211611917</v>
      </c>
      <c r="O25" s="159">
        <f>N25+N24</f>
        <v>118.99847211611917</v>
      </c>
    </row>
    <row r="26" s="94" customFormat="1" ht="24" customHeight="1">
      <c r="C26" s="112"/>
    </row>
    <row r="27" spans="1:15" s="102" customFormat="1" ht="30.75" customHeight="1">
      <c r="A27" s="165" t="s">
        <v>394</v>
      </c>
      <c r="B27" s="165"/>
      <c r="C27" s="165"/>
      <c r="D27" s="165" t="s">
        <v>32</v>
      </c>
      <c r="E27" s="165"/>
      <c r="F27" s="165"/>
      <c r="G27" s="165"/>
      <c r="H27" s="279" t="s">
        <v>275</v>
      </c>
      <c r="I27" s="279"/>
      <c r="J27" s="279"/>
      <c r="K27" s="279"/>
      <c r="L27" s="279"/>
      <c r="M27" s="279"/>
      <c r="N27" s="279"/>
      <c r="O27" s="279"/>
    </row>
    <row r="28" spans="1:15" s="102" customFormat="1" ht="111" customHeight="1">
      <c r="A28" s="220">
        <f>Πα079!A39</f>
        <v>39845</v>
      </c>
      <c r="B28" s="220"/>
      <c r="C28" s="220"/>
      <c r="D28" s="220" t="str">
        <f>Πα079!$B$39</f>
        <v>Επώνυμο Όνομα</v>
      </c>
      <c r="E28" s="220"/>
      <c r="F28" s="220"/>
      <c r="G28" s="220"/>
      <c r="H28" s="249"/>
      <c r="I28" s="249"/>
      <c r="J28" s="249"/>
      <c r="K28" s="249"/>
      <c r="L28" s="249"/>
      <c r="M28" s="249"/>
      <c r="N28" s="249"/>
      <c r="O28" s="249"/>
    </row>
    <row r="29" s="122" customFormat="1" ht="12.75"/>
    <row r="30" s="122" customFormat="1" ht="12.75"/>
    <row r="31" s="122" customFormat="1" ht="12.75"/>
    <row r="32" s="122" customFormat="1" ht="12.75"/>
    <row r="33" s="122" customFormat="1" ht="12.75"/>
    <row r="34" s="122" customFormat="1" ht="12.75"/>
    <row r="35" s="122" customFormat="1" ht="12.75"/>
    <row r="36" s="122" customFormat="1" ht="12.75"/>
    <row r="37" s="122" customFormat="1" ht="12.75"/>
    <row r="38" s="122" customFormat="1" ht="12.75"/>
    <row r="39" s="122" customFormat="1" ht="12.75"/>
    <row r="40" s="122" customFormat="1" ht="12.75"/>
    <row r="41" s="122" customFormat="1" ht="12.75"/>
    <row r="42" s="122" customFormat="1" ht="12.75"/>
    <row r="43" s="122" customFormat="1" ht="12.75"/>
    <row r="44" s="122" customFormat="1" ht="12.75"/>
    <row r="45" s="122" customFormat="1" ht="12.75"/>
    <row r="46" s="122" customFormat="1" ht="12.75"/>
    <row r="47" s="122" customFormat="1" ht="12.75"/>
    <row r="48" s="122" customFormat="1" ht="12.75"/>
    <row r="49" s="122" customFormat="1" ht="12.75"/>
    <row r="50" s="122" customFormat="1" ht="12.75"/>
    <row r="51" s="122" customFormat="1" ht="12.75"/>
    <row r="52" s="122" customFormat="1" ht="12.75"/>
    <row r="53" s="122" customFormat="1" ht="12.75"/>
    <row r="54" s="122" customFormat="1" ht="12.75"/>
    <row r="55" s="122" customFormat="1" ht="12.75"/>
    <row r="56" s="122" customFormat="1" ht="12.75"/>
    <row r="57" s="122" customFormat="1" ht="12.75"/>
    <row r="58" s="122" customFormat="1" ht="12.75"/>
    <row r="59" s="122" customFormat="1" ht="12.75"/>
    <row r="60" s="122" customFormat="1" ht="12.75"/>
    <row r="61" s="122" customFormat="1" ht="12.75"/>
    <row r="62" s="122" customFormat="1" ht="12.75"/>
    <row r="63" s="122" customFormat="1" ht="12.75"/>
    <row r="64" s="122" customFormat="1" ht="12.75"/>
    <row r="65" s="122" customFormat="1" ht="12.75"/>
    <row r="66" s="122" customFormat="1" ht="12.75"/>
    <row r="67" s="122" customFormat="1" ht="12.75"/>
    <row r="68" s="122" customFormat="1" ht="12.75"/>
    <row r="69" s="122" customFormat="1" ht="12.75"/>
    <row r="70" s="122" customFormat="1" ht="12.75"/>
    <row r="71" s="122" customFormat="1" ht="12.75"/>
    <row r="72" s="122" customFormat="1" ht="12.75"/>
    <row r="73" s="122" customFormat="1" ht="12.75"/>
    <row r="74" s="122" customFormat="1" ht="12.75"/>
    <row r="75" s="122" customFormat="1" ht="12.75"/>
    <row r="76" s="122" customFormat="1" ht="12.75"/>
    <row r="77" s="122" customFormat="1" ht="12.75"/>
    <row r="78" s="122" customFormat="1" ht="12.75"/>
    <row r="79" s="122" customFormat="1" ht="12.75"/>
    <row r="80" s="122" customFormat="1" ht="12.75"/>
    <row r="81" s="122" customFormat="1" ht="12.75"/>
    <row r="82" s="122" customFormat="1" ht="12.75"/>
    <row r="83" s="122" customFormat="1" ht="12.75"/>
    <row r="84" s="122" customFormat="1" ht="12.75"/>
    <row r="85" s="122" customFormat="1" ht="12.75"/>
    <row r="86" s="122" customFormat="1" ht="12.75"/>
    <row r="87" s="122" customFormat="1" ht="12.75"/>
    <row r="88" s="122" customFormat="1" ht="12.75"/>
    <row r="89" s="122" customFormat="1" ht="12.75"/>
    <row r="90" s="122" customFormat="1" ht="12.75"/>
    <row r="91" s="122" customFormat="1" ht="12.75"/>
    <row r="92" s="122" customFormat="1" ht="12.75"/>
    <row r="93" s="122" customFormat="1" ht="12.75"/>
    <row r="94" s="122" customFormat="1" ht="12.75"/>
    <row r="95" s="122" customFormat="1" ht="12.75"/>
    <row r="96" s="122" customFormat="1" ht="12.75"/>
    <row r="97" s="122" customFormat="1" ht="12.75"/>
    <row r="98" s="122" customFormat="1" ht="12.75"/>
    <row r="99" s="122" customFormat="1" ht="12.75"/>
    <row r="100" s="122" customFormat="1" ht="12.75"/>
    <row r="101" s="122" customFormat="1" ht="12.75"/>
    <row r="102" s="122" customFormat="1" ht="12.75"/>
    <row r="103" s="122" customFormat="1" ht="12.75"/>
    <row r="104" s="122" customFormat="1" ht="12.75"/>
    <row r="105" s="122" customFormat="1" ht="12.75"/>
    <row r="106" s="122" customFormat="1" ht="12.75"/>
    <row r="107" s="122" customFormat="1" ht="12.75"/>
    <row r="108" s="122" customFormat="1" ht="12.75"/>
    <row r="109" s="122" customFormat="1" ht="12.75"/>
    <row r="110" s="122" customFormat="1" ht="12.75"/>
    <row r="111" s="122" customFormat="1" ht="12.75"/>
    <row r="112" s="122" customFormat="1" ht="12.75"/>
    <row r="113" s="122" customFormat="1" ht="12.75"/>
    <row r="114" s="122" customFormat="1" ht="12.75"/>
    <row r="115" s="122" customFormat="1" ht="12.75"/>
    <row r="116" s="122" customFormat="1" ht="12.75"/>
    <row r="117" s="122" customFormat="1" ht="12.75"/>
    <row r="118" s="122" customFormat="1" ht="12.75"/>
    <row r="119" s="122" customFormat="1" ht="12.75"/>
    <row r="120" s="122" customFormat="1" ht="12.75"/>
    <row r="121" s="122" customFormat="1" ht="12.75"/>
    <row r="122" s="122" customFormat="1" ht="12.75"/>
    <row r="123" s="122" customFormat="1" ht="12.75"/>
    <row r="124" s="122" customFormat="1" ht="12.75"/>
    <row r="125" s="122" customFormat="1" ht="12.75"/>
    <row r="126" s="122" customFormat="1" ht="12.75"/>
    <row r="127" s="122" customFormat="1" ht="12.75"/>
    <row r="128" s="122" customFormat="1" ht="12.75"/>
    <row r="129" s="122" customFormat="1" ht="12.75"/>
    <row r="130" s="122" customFormat="1" ht="12.75"/>
    <row r="131" s="122" customFormat="1" ht="12.75"/>
    <row r="132" s="122" customFormat="1" ht="12.75"/>
    <row r="133" s="122" customFormat="1" ht="12.75"/>
    <row r="134" s="122" customFormat="1" ht="12.75"/>
    <row r="135" s="122" customFormat="1" ht="12.75"/>
    <row r="136" s="122" customFormat="1" ht="12.75"/>
    <row r="137" s="122" customFormat="1" ht="12.75"/>
    <row r="138" s="122" customFormat="1" ht="12.75"/>
    <row r="139" s="122" customFormat="1" ht="12.75"/>
    <row r="140" s="122" customFormat="1" ht="12.75"/>
    <row r="141" s="122" customFormat="1" ht="12.75"/>
    <row r="142" s="122" customFormat="1" ht="12.75"/>
    <row r="143" s="122" customFormat="1" ht="12.75"/>
    <row r="144" s="122" customFormat="1" ht="12.75"/>
    <row r="145" s="122" customFormat="1" ht="12.75"/>
    <row r="146" s="122" customFormat="1" ht="12.75"/>
    <row r="147" s="122" customFormat="1" ht="12.75"/>
    <row r="148" s="122" customFormat="1" ht="12.75"/>
    <row r="149" s="122" customFormat="1" ht="12.75"/>
    <row r="150" s="122" customFormat="1" ht="12.75"/>
    <row r="151" s="122" customFormat="1" ht="12.75"/>
    <row r="152" s="122" customFormat="1" ht="12.75"/>
    <row r="153" s="122" customFormat="1" ht="12.75"/>
    <row r="154" s="122" customFormat="1" ht="12.75"/>
    <row r="155" s="122" customFormat="1" ht="12.75"/>
    <row r="156" s="122" customFormat="1" ht="12.75"/>
    <row r="157" s="122" customFormat="1" ht="12.75"/>
    <row r="158" s="122" customFormat="1" ht="12.75"/>
    <row r="159" s="122" customFormat="1" ht="12.75"/>
    <row r="160" s="122" customFormat="1" ht="12.75"/>
    <row r="161" s="122" customFormat="1" ht="12.75"/>
    <row r="162" s="122" customFormat="1" ht="12.75"/>
    <row r="163" s="122" customFormat="1" ht="12.75"/>
    <row r="164" s="122" customFormat="1" ht="12.75"/>
    <row r="165" s="122" customFormat="1" ht="12.75"/>
    <row r="166" s="122" customFormat="1" ht="12.75"/>
    <row r="167" s="122" customFormat="1" ht="12.75"/>
    <row r="168" s="122" customFormat="1" ht="12.75"/>
    <row r="169" s="122" customFormat="1" ht="12.75"/>
    <row r="170" s="122" customFormat="1" ht="12.75"/>
    <row r="171" s="122" customFormat="1" ht="12.75"/>
    <row r="172" s="122" customFormat="1" ht="12.75"/>
    <row r="173" s="122" customFormat="1" ht="12.75"/>
    <row r="174" s="122" customFormat="1" ht="12.75"/>
    <row r="175" s="122" customFormat="1" ht="12.75"/>
    <row r="176" s="122" customFormat="1" ht="12.75"/>
    <row r="177" s="122" customFormat="1" ht="12.75"/>
    <row r="178" s="122" customFormat="1" ht="12.75"/>
    <row r="179" s="122" customFormat="1" ht="12.75"/>
    <row r="180" s="122" customFormat="1" ht="12.75"/>
    <row r="181" s="122" customFormat="1" ht="12.75"/>
    <row r="182" s="122" customFormat="1" ht="12.75"/>
    <row r="183" s="122" customFormat="1" ht="12.75"/>
    <row r="184" s="122" customFormat="1" ht="12.75"/>
    <row r="185" s="122" customFormat="1" ht="12.75"/>
    <row r="186" s="122" customFormat="1" ht="12.75"/>
    <row r="187" s="122" customFormat="1" ht="12.75"/>
    <row r="188" s="122" customFormat="1" ht="12.75"/>
    <row r="189" s="122" customFormat="1" ht="12.75"/>
    <row r="190" s="122" customFormat="1" ht="12.75"/>
    <row r="191" s="122" customFormat="1" ht="12.75"/>
    <row r="192" s="122" customFormat="1" ht="12.75"/>
    <row r="193" s="122" customFormat="1" ht="12.75"/>
    <row r="194" s="122" customFormat="1" ht="12.75"/>
    <row r="195" s="122" customFormat="1" ht="12.75"/>
    <row r="196" s="122" customFormat="1" ht="12.75"/>
    <row r="197" s="122" customFormat="1" ht="12.75"/>
    <row r="198" s="122" customFormat="1" ht="12.75"/>
    <row r="199" s="122" customFormat="1" ht="12.75"/>
    <row r="200" s="122" customFormat="1" ht="12.75"/>
    <row r="201" s="122" customFormat="1" ht="12.75"/>
    <row r="202" s="122" customFormat="1" ht="12.75"/>
    <row r="203" s="122" customFormat="1" ht="12.75"/>
    <row r="204" s="122" customFormat="1" ht="12.75"/>
    <row r="205" s="122" customFormat="1" ht="12.75"/>
    <row r="206" s="122" customFormat="1" ht="12.75"/>
    <row r="207" s="122" customFormat="1" ht="12.75"/>
    <row r="208" s="122" customFormat="1" ht="12.75"/>
    <row r="209" s="122" customFormat="1" ht="12.75"/>
    <row r="210" s="122" customFormat="1" ht="12.75"/>
    <row r="211" s="122" customFormat="1" ht="12.75"/>
    <row r="212" s="122" customFormat="1" ht="12.75"/>
    <row r="213" s="122" customFormat="1" ht="12.75"/>
    <row r="214" s="122" customFormat="1" ht="12.75"/>
    <row r="215" s="122" customFormat="1" ht="12.75"/>
    <row r="216" s="122" customFormat="1" ht="12.75"/>
    <row r="217" s="122" customFormat="1" ht="12.75"/>
    <row r="218" s="122" customFormat="1" ht="12.75"/>
    <row r="219" s="122" customFormat="1" ht="12.75"/>
    <row r="220" s="122" customFormat="1" ht="12.75"/>
    <row r="221" s="122" customFormat="1" ht="12.75"/>
    <row r="222" s="122" customFormat="1" ht="12.75"/>
    <row r="223" s="122" customFormat="1" ht="12.75"/>
    <row r="224" s="122" customFormat="1" ht="12.75"/>
    <row r="225" s="122" customFormat="1" ht="12.75"/>
    <row r="226" s="122" customFormat="1" ht="12.75"/>
    <row r="227" s="122" customFormat="1" ht="12.75"/>
    <row r="228" s="122" customFormat="1" ht="12.75"/>
    <row r="229" s="122" customFormat="1" ht="12.75"/>
    <row r="230" s="122" customFormat="1" ht="12.75"/>
    <row r="231" s="122" customFormat="1" ht="12.75"/>
    <row r="232" s="122" customFormat="1" ht="12.75"/>
    <row r="233" s="122" customFormat="1" ht="12.75"/>
    <row r="234" s="122" customFormat="1" ht="12.75"/>
    <row r="235" s="122" customFormat="1" ht="12.75"/>
    <row r="236" s="122" customFormat="1" ht="12.75"/>
    <row r="237" s="122" customFormat="1" ht="12.75"/>
    <row r="238" s="122" customFormat="1" ht="12.75"/>
    <row r="239" s="122" customFormat="1" ht="12.75"/>
    <row r="240" s="122" customFormat="1" ht="12.75"/>
    <row r="241" s="122" customFormat="1" ht="12.75"/>
    <row r="242" s="122" customFormat="1" ht="12.75"/>
    <row r="243" s="122" customFormat="1" ht="12.75"/>
    <row r="244" s="122" customFormat="1" ht="12.75"/>
    <row r="245" s="122" customFormat="1" ht="12.75"/>
    <row r="246" s="122" customFormat="1" ht="12.75"/>
    <row r="247" s="122" customFormat="1" ht="12.75"/>
    <row r="248" s="122" customFormat="1" ht="12.75"/>
    <row r="249" s="122" customFormat="1" ht="12.75"/>
    <row r="250" s="122" customFormat="1" ht="12.75"/>
    <row r="251" s="122" customFormat="1" ht="12.75"/>
    <row r="252" s="122" customFormat="1" ht="12.75"/>
    <row r="253" s="122" customFormat="1" ht="12.75"/>
    <row r="254" s="122" customFormat="1" ht="12.75"/>
    <row r="255" s="122" customFormat="1" ht="12.75"/>
    <row r="256" s="122" customFormat="1" ht="12.75"/>
  </sheetData>
  <sheetProtection password="866C" sheet="1" objects="1" scenarios="1" formatRows="0" insertRows="0"/>
  <mergeCells count="16">
    <mergeCell ref="H28:O28"/>
    <mergeCell ref="A8:B8"/>
    <mergeCell ref="A25:C25"/>
    <mergeCell ref="A27:C27"/>
    <mergeCell ref="A28:C28"/>
    <mergeCell ref="D27:G27"/>
    <mergeCell ref="D28:G28"/>
    <mergeCell ref="A24:C24"/>
    <mergeCell ref="A4:O4"/>
    <mergeCell ref="C8:O8"/>
    <mergeCell ref="H27:O27"/>
    <mergeCell ref="A1:O1"/>
    <mergeCell ref="A2:O2"/>
    <mergeCell ref="A3:M3"/>
    <mergeCell ref="A6:B6"/>
    <mergeCell ref="C6:D6"/>
  </mergeCells>
  <printOptions horizontalCentered="1"/>
  <pageMargins left="0.5511811023622047" right="0.5511811023622047" top="0.5905511811023623" bottom="0.5905511811023623" header="0" footer="0.1968503937007874"/>
  <pageSetup horizontalDpi="300" verticalDpi="300" orientation="landscape" paperSize="9" scale="47" r:id="rId1"/>
  <headerFooter alignWithMargins="0">
    <oddFooter>&amp;L&amp;"Tahoma,Κανονικά"&amp;12Έντυπο: ΕΣ.ΔΕ.Πα0.84 | Έκδοση: 03 | Ημερ. ισχύος: 01.03.2009&amp;R&amp;"Tahoma,Κανονικά"&amp;12&amp;P από &amp;N</oddFooter>
  </headerFooter>
</worksheet>
</file>

<file path=xl/worksheets/sheet7.xml><?xml version="1.0" encoding="utf-8"?>
<worksheet xmlns="http://schemas.openxmlformats.org/spreadsheetml/2006/main" xmlns:r="http://schemas.openxmlformats.org/officeDocument/2006/relationships">
  <dimension ref="A1:AU47"/>
  <sheetViews>
    <sheetView zoomScale="85" zoomScaleNormal="85" zoomScaleSheetLayoutView="85" workbookViewId="0" topLeftCell="A1">
      <selection activeCell="A4" sqref="A4"/>
    </sheetView>
  </sheetViews>
  <sheetFormatPr defaultColWidth="9.00390625" defaultRowHeight="12.75"/>
  <cols>
    <col min="1" max="1" width="12.25390625" style="51" bestFit="1" customWidth="1"/>
    <col min="2" max="2" width="37.375" style="51" bestFit="1" customWidth="1"/>
    <col min="3" max="3" width="64.625" style="14" customWidth="1"/>
    <col min="4" max="4" width="37.375" style="14" customWidth="1"/>
    <col min="5" max="16384" width="9.125" style="14" customWidth="1"/>
  </cols>
  <sheetData>
    <row r="1" spans="1:4" s="4" customFormat="1" ht="18">
      <c r="A1" s="134" t="s">
        <v>260</v>
      </c>
      <c r="B1" s="134"/>
      <c r="C1" s="134"/>
      <c r="D1" s="134"/>
    </row>
    <row r="2" spans="1:4" s="4" customFormat="1" ht="18.75" thickBot="1">
      <c r="A2" s="174" t="s">
        <v>261</v>
      </c>
      <c r="B2" s="174"/>
      <c r="C2" s="174"/>
      <c r="D2" s="174"/>
    </row>
    <row r="3" spans="1:4" s="4" customFormat="1" ht="18.75" thickTop="1">
      <c r="A3" s="280"/>
      <c r="B3" s="280"/>
      <c r="C3" s="280"/>
      <c r="D3" s="9"/>
    </row>
    <row r="4" spans="1:47" s="45" customFormat="1" ht="39" customHeight="1">
      <c r="A4" s="83" t="s">
        <v>419</v>
      </c>
      <c r="B4" s="84" t="s">
        <v>314</v>
      </c>
      <c r="C4" s="85" t="s">
        <v>275</v>
      </c>
      <c r="D4" s="84" t="s">
        <v>421</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row>
    <row r="5" spans="1:47" s="13" customFormat="1" ht="42.75">
      <c r="A5" s="52" t="s">
        <v>228</v>
      </c>
      <c r="B5" s="49" t="s">
        <v>364</v>
      </c>
      <c r="C5" s="46" t="s">
        <v>229</v>
      </c>
      <c r="D5" s="87" t="s">
        <v>412</v>
      </c>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row>
    <row r="6" spans="1:47" s="13" customFormat="1" ht="51">
      <c r="A6" s="52" t="s">
        <v>230</v>
      </c>
      <c r="B6" s="49" t="s">
        <v>354</v>
      </c>
      <c r="C6" s="46" t="s">
        <v>231</v>
      </c>
      <c r="D6" s="87" t="s">
        <v>412</v>
      </c>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row>
    <row r="7" spans="1:47" s="13" customFormat="1" ht="42.75">
      <c r="A7" s="52" t="s">
        <v>232</v>
      </c>
      <c r="B7" s="49" t="s">
        <v>365</v>
      </c>
      <c r="C7" s="46" t="s">
        <v>233</v>
      </c>
      <c r="D7" s="87" t="s">
        <v>412</v>
      </c>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row>
    <row r="8" spans="1:47" s="13" customFormat="1" ht="42.75">
      <c r="A8" s="52" t="s">
        <v>234</v>
      </c>
      <c r="B8" s="49" t="s">
        <v>366</v>
      </c>
      <c r="C8" s="46" t="s">
        <v>235</v>
      </c>
      <c r="D8" s="87" t="s">
        <v>412</v>
      </c>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row>
    <row r="9" spans="1:47" s="13" customFormat="1" ht="51">
      <c r="A9" s="52" t="s">
        <v>236</v>
      </c>
      <c r="B9" s="49" t="s">
        <v>367</v>
      </c>
      <c r="C9" s="46" t="s">
        <v>423</v>
      </c>
      <c r="D9" s="87" t="s">
        <v>412</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row>
    <row r="10" spans="1:47" s="13" customFormat="1" ht="42.75">
      <c r="A10" s="52" t="s">
        <v>237</v>
      </c>
      <c r="B10" s="49" t="s">
        <v>368</v>
      </c>
      <c r="C10" s="46" t="s">
        <v>238</v>
      </c>
      <c r="D10" s="87" t="s">
        <v>412</v>
      </c>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row>
    <row r="11" spans="1:47" s="13" customFormat="1" ht="42.75">
      <c r="A11" s="52" t="s">
        <v>239</v>
      </c>
      <c r="B11" s="49" t="s">
        <v>369</v>
      </c>
      <c r="C11" s="46" t="s">
        <v>240</v>
      </c>
      <c r="D11" s="87" t="s">
        <v>412</v>
      </c>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row>
    <row r="12" spans="1:47" s="13" customFormat="1" ht="42.75">
      <c r="A12" s="52" t="s">
        <v>241</v>
      </c>
      <c r="B12" s="49" t="s">
        <v>370</v>
      </c>
      <c r="C12" s="46" t="s">
        <v>242</v>
      </c>
      <c r="D12" s="87" t="s">
        <v>416</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row>
    <row r="13" spans="1:47" s="13" customFormat="1" ht="51">
      <c r="A13" s="52" t="s">
        <v>189</v>
      </c>
      <c r="B13" s="49" t="s">
        <v>371</v>
      </c>
      <c r="C13" s="46" t="s">
        <v>424</v>
      </c>
      <c r="D13" s="87" t="s">
        <v>409</v>
      </c>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row>
    <row r="14" spans="1:47" s="13" customFormat="1" ht="42.75">
      <c r="A14" s="52" t="s">
        <v>243</v>
      </c>
      <c r="B14" s="49" t="s">
        <v>372</v>
      </c>
      <c r="C14" s="46" t="s">
        <v>251</v>
      </c>
      <c r="D14" s="87" t="s">
        <v>411</v>
      </c>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row>
    <row r="15" spans="1:47" s="13" customFormat="1" ht="42.75">
      <c r="A15" s="52" t="s">
        <v>190</v>
      </c>
      <c r="B15" s="49" t="s">
        <v>373</v>
      </c>
      <c r="C15" s="46" t="s">
        <v>191</v>
      </c>
      <c r="D15" s="87" t="s">
        <v>411</v>
      </c>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row>
    <row r="16" spans="1:47" s="13" customFormat="1" ht="42.75">
      <c r="A16" s="52" t="s">
        <v>192</v>
      </c>
      <c r="B16" s="49" t="s">
        <v>374</v>
      </c>
      <c r="C16" s="46" t="s">
        <v>244</v>
      </c>
      <c r="D16" s="87" t="s">
        <v>411</v>
      </c>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row>
    <row r="17" spans="1:47" s="13" customFormat="1" ht="42.75">
      <c r="A17" s="52" t="s">
        <v>193</v>
      </c>
      <c r="B17" s="49" t="s">
        <v>375</v>
      </c>
      <c r="C17" s="46" t="s">
        <v>194</v>
      </c>
      <c r="D17" s="87" t="s">
        <v>411</v>
      </c>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row>
    <row r="18" spans="1:47" s="13" customFormat="1" ht="51">
      <c r="A18" s="52" t="s">
        <v>195</v>
      </c>
      <c r="B18" s="49" t="s">
        <v>376</v>
      </c>
      <c r="C18" s="46" t="s">
        <v>425</v>
      </c>
      <c r="D18" s="87" t="s">
        <v>410</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row>
    <row r="19" spans="1:47" s="13" customFormat="1" ht="51">
      <c r="A19" s="52" t="s">
        <v>196</v>
      </c>
      <c r="B19" s="49" t="s">
        <v>377</v>
      </c>
      <c r="C19" s="46" t="s">
        <v>426</v>
      </c>
      <c r="D19" s="87" t="s">
        <v>410</v>
      </c>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row>
    <row r="20" spans="1:47" s="13" customFormat="1" ht="28.5">
      <c r="A20" s="90" t="s">
        <v>197</v>
      </c>
      <c r="B20" s="50" t="s">
        <v>378</v>
      </c>
      <c r="C20" s="46" t="s">
        <v>9</v>
      </c>
      <c r="D20" s="87" t="s">
        <v>417</v>
      </c>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row>
    <row r="21" spans="1:47" s="13" customFormat="1" ht="42.75">
      <c r="A21" s="90" t="s">
        <v>198</v>
      </c>
      <c r="B21" s="50" t="s">
        <v>379</v>
      </c>
      <c r="C21" s="47" t="s">
        <v>362</v>
      </c>
      <c r="D21" s="87" t="s">
        <v>416</v>
      </c>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row>
    <row r="22" spans="1:47" s="13" customFormat="1" ht="63.75">
      <c r="A22" s="52" t="s">
        <v>199</v>
      </c>
      <c r="B22" s="49" t="s">
        <v>380</v>
      </c>
      <c r="C22" s="46" t="s">
        <v>200</v>
      </c>
      <c r="D22" s="87" t="s">
        <v>410</v>
      </c>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row>
    <row r="23" spans="1:47" s="13" customFormat="1" ht="51">
      <c r="A23" s="52" t="s">
        <v>201</v>
      </c>
      <c r="B23" s="49" t="s">
        <v>381</v>
      </c>
      <c r="C23" s="46" t="s">
        <v>427</v>
      </c>
      <c r="D23" s="87" t="s">
        <v>410</v>
      </c>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row>
    <row r="24" spans="1:47" s="13" customFormat="1" ht="42.75">
      <c r="A24" s="52" t="s">
        <v>202</v>
      </c>
      <c r="B24" s="49" t="s">
        <v>382</v>
      </c>
      <c r="C24" s="46"/>
      <c r="D24" s="87" t="s">
        <v>410</v>
      </c>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row>
    <row r="25" spans="1:47" s="13" customFormat="1" ht="42.75">
      <c r="A25" s="52" t="s">
        <v>203</v>
      </c>
      <c r="B25" s="49" t="s">
        <v>383</v>
      </c>
      <c r="C25" s="46" t="s">
        <v>204</v>
      </c>
      <c r="D25" s="87" t="s">
        <v>410</v>
      </c>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row>
    <row r="26" spans="1:47" s="13" customFormat="1" ht="42.75">
      <c r="A26" s="52" t="s">
        <v>205</v>
      </c>
      <c r="B26" s="49" t="s">
        <v>355</v>
      </c>
      <c r="C26" s="46" t="s">
        <v>206</v>
      </c>
      <c r="D26" s="87" t="s">
        <v>416</v>
      </c>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row>
    <row r="27" spans="1:47" s="13" customFormat="1" ht="42.75">
      <c r="A27" s="52" t="s">
        <v>207</v>
      </c>
      <c r="B27" s="49" t="s">
        <v>384</v>
      </c>
      <c r="C27" s="46" t="s">
        <v>208</v>
      </c>
      <c r="D27" s="87" t="s">
        <v>416</v>
      </c>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row>
    <row r="28" spans="1:47" s="13" customFormat="1" ht="51">
      <c r="A28" s="52" t="s">
        <v>209</v>
      </c>
      <c r="B28" s="49" t="s">
        <v>356</v>
      </c>
      <c r="C28" s="46" t="s">
        <v>210</v>
      </c>
      <c r="D28" s="87" t="s">
        <v>416</v>
      </c>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row>
    <row r="29" spans="1:47" s="13" customFormat="1" ht="42.75">
      <c r="A29" s="52" t="s">
        <v>211</v>
      </c>
      <c r="B29" s="49" t="s">
        <v>385</v>
      </c>
      <c r="C29" s="46" t="s">
        <v>212</v>
      </c>
      <c r="D29" s="87" t="s">
        <v>416</v>
      </c>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row>
    <row r="30" spans="1:47" s="53" customFormat="1" ht="42.75">
      <c r="A30" s="52" t="s">
        <v>213</v>
      </c>
      <c r="B30" s="49" t="s">
        <v>386</v>
      </c>
      <c r="C30" s="46" t="s">
        <v>214</v>
      </c>
      <c r="D30" s="87" t="s">
        <v>416</v>
      </c>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row>
    <row r="31" spans="1:47" s="13" customFormat="1" ht="15">
      <c r="A31" s="89">
        <v>63</v>
      </c>
      <c r="B31" s="91" t="s">
        <v>387</v>
      </c>
      <c r="C31" s="92" t="s">
        <v>253</v>
      </c>
      <c r="D31" s="87"/>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row>
    <row r="32" spans="1:47" s="13" customFormat="1" ht="42.75">
      <c r="A32" s="52" t="s">
        <v>215</v>
      </c>
      <c r="B32" s="49" t="s">
        <v>388</v>
      </c>
      <c r="C32" s="46" t="s">
        <v>216</v>
      </c>
      <c r="D32" s="87" t="s">
        <v>416</v>
      </c>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row>
    <row r="33" spans="1:47" s="13" customFormat="1" ht="28.5">
      <c r="A33" s="52" t="s">
        <v>28</v>
      </c>
      <c r="B33" s="49" t="s">
        <v>389</v>
      </c>
      <c r="C33" s="46" t="s">
        <v>29</v>
      </c>
      <c r="D33" s="87" t="s">
        <v>414</v>
      </c>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row>
    <row r="34" spans="1:47" s="13" customFormat="1" ht="28.5">
      <c r="A34" s="52" t="s">
        <v>27</v>
      </c>
      <c r="B34" s="49" t="s">
        <v>390</v>
      </c>
      <c r="C34" s="46" t="s">
        <v>30</v>
      </c>
      <c r="D34" s="87" t="s">
        <v>414</v>
      </c>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row>
    <row r="35" spans="1:47" s="13" customFormat="1" ht="42.75">
      <c r="A35" s="52" t="s">
        <v>217</v>
      </c>
      <c r="B35" s="49" t="s">
        <v>391</v>
      </c>
      <c r="C35" s="46" t="s">
        <v>218</v>
      </c>
      <c r="D35" s="87" t="s">
        <v>415</v>
      </c>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row>
    <row r="36" spans="1:47" s="13" customFormat="1" ht="42.75">
      <c r="A36" s="52" t="s">
        <v>219</v>
      </c>
      <c r="B36" s="49" t="s">
        <v>392</v>
      </c>
      <c r="C36" s="46" t="s">
        <v>220</v>
      </c>
      <c r="D36" s="87" t="s">
        <v>415</v>
      </c>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row>
    <row r="37" spans="1:47" s="13" customFormat="1" ht="42.75">
      <c r="A37" s="52" t="s">
        <v>221</v>
      </c>
      <c r="B37" s="49" t="s">
        <v>357</v>
      </c>
      <c r="C37" s="46" t="s">
        <v>222</v>
      </c>
      <c r="D37" s="87" t="s">
        <v>416</v>
      </c>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row>
    <row r="38" spans="1:47" s="13" customFormat="1" ht="51">
      <c r="A38" s="52" t="s">
        <v>245</v>
      </c>
      <c r="B38" s="49" t="s">
        <v>0</v>
      </c>
      <c r="C38" s="46" t="s">
        <v>26</v>
      </c>
      <c r="D38" s="87" t="s">
        <v>413</v>
      </c>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row>
    <row r="39" spans="1:47" s="13" customFormat="1" ht="28.5">
      <c r="A39" s="52" t="s">
        <v>247</v>
      </c>
      <c r="B39" s="49" t="s">
        <v>0</v>
      </c>
      <c r="C39" s="46" t="s">
        <v>25</v>
      </c>
      <c r="D39" s="87" t="s">
        <v>413</v>
      </c>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row>
    <row r="40" spans="1:47" s="13" customFormat="1" ht="42.75">
      <c r="A40" s="52" t="s">
        <v>223</v>
      </c>
      <c r="B40" s="49" t="s">
        <v>1</v>
      </c>
      <c r="C40" s="46"/>
      <c r="D40" s="87" t="s">
        <v>416</v>
      </c>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row>
    <row r="41" spans="1:47" s="13" customFormat="1" ht="51">
      <c r="A41" s="52" t="s">
        <v>224</v>
      </c>
      <c r="B41" s="49" t="s">
        <v>2</v>
      </c>
      <c r="C41" s="48" t="s">
        <v>428</v>
      </c>
      <c r="D41" s="87" t="s">
        <v>413</v>
      </c>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row>
    <row r="42" spans="1:47" s="13" customFormat="1" ht="42.75">
      <c r="A42" s="52" t="s">
        <v>225</v>
      </c>
      <c r="B42" s="49" t="s">
        <v>3</v>
      </c>
      <c r="C42" s="48" t="s">
        <v>358</v>
      </c>
      <c r="D42" s="87" t="s">
        <v>415</v>
      </c>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row>
    <row r="43" spans="1:47" s="53" customFormat="1" ht="42.75">
      <c r="A43" s="52" t="s">
        <v>249</v>
      </c>
      <c r="B43" s="49" t="s">
        <v>4</v>
      </c>
      <c r="C43" s="48" t="s">
        <v>359</v>
      </c>
      <c r="D43" s="87" t="s">
        <v>416</v>
      </c>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row>
    <row r="44" spans="1:47" s="44" customFormat="1" ht="15">
      <c r="A44" s="89" t="s">
        <v>246</v>
      </c>
      <c r="B44" s="91" t="s">
        <v>5</v>
      </c>
      <c r="C44" s="92" t="s">
        <v>250</v>
      </c>
      <c r="D44" s="87" t="s">
        <v>420</v>
      </c>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row>
    <row r="45" spans="1:47" s="13" customFormat="1" ht="42.75">
      <c r="A45" s="52" t="s">
        <v>360</v>
      </c>
      <c r="B45" s="49" t="s">
        <v>6</v>
      </c>
      <c r="C45" s="48" t="s">
        <v>361</v>
      </c>
      <c r="D45" s="87" t="s">
        <v>416</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row>
    <row r="46" spans="1:47" s="13" customFormat="1" ht="51">
      <c r="A46" s="52" t="s">
        <v>226</v>
      </c>
      <c r="B46" s="49" t="s">
        <v>7</v>
      </c>
      <c r="C46" s="46" t="s">
        <v>429</v>
      </c>
      <c r="D46" s="87" t="s">
        <v>412</v>
      </c>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row>
    <row r="47" spans="1:47" ht="42.75">
      <c r="A47" s="52" t="s">
        <v>227</v>
      </c>
      <c r="B47" s="49" t="s">
        <v>8</v>
      </c>
      <c r="C47" s="46" t="s">
        <v>363</v>
      </c>
      <c r="D47" s="87" t="s">
        <v>416</v>
      </c>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row>
  </sheetData>
  <autoFilter ref="A4:C4"/>
  <mergeCells count="3">
    <mergeCell ref="A3:C3"/>
    <mergeCell ref="A2:D2"/>
    <mergeCell ref="A1:D1"/>
  </mergeCells>
  <printOptions horizontalCentered="1"/>
  <pageMargins left="0.5511811023622047" right="0.5511811023622047" top="0.5905511811023623" bottom="0.5905511811023623" header="0" footer="0.3937007874015748"/>
  <pageSetup horizontalDpi="300" verticalDpi="300" orientation="portrait" paperSize="9" scale="61" r:id="rId1"/>
  <headerFooter alignWithMargins="0">
    <oddFooter>&amp;C&amp;"Tahoma,Κανονικά"&amp;11Πανεπιστήμιο Δυτικής Μακεδονίας - Ειδικός Λογαριασμός Κονδυλίων Έρευνας, Πάρκο Αγ. Δημητρίου - 50100 Κοζάνη</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ΕΠΙΤΡΟΠΗ ΕΡΕΥΝΩΝ Π.Δ.Μ.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Hlias</dc:creator>
  <cp:keywords/>
  <dc:description/>
  <cp:lastModifiedBy>Hlias</cp:lastModifiedBy>
  <cp:lastPrinted>2009-03-22T17:28:55Z</cp:lastPrinted>
  <dcterms:created xsi:type="dcterms:W3CDTF">2004-10-11T20:19:24Z</dcterms:created>
  <dcterms:modified xsi:type="dcterms:W3CDTF">2009-03-22T20:07:42Z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