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Πα156" sheetId="1" r:id="rId1"/>
  </sheets>
  <definedNames>
    <definedName name="_xlnm.Print_Area" localSheetId="0">'Πα156'!$A$1:$P$70</definedName>
    <definedName name="_xlnm.Print_Titles" localSheetId="0">'Πα156'!$1:$9</definedName>
  </definedNames>
  <calcPr fullCalcOnLoad="1" fullPrecision="0"/>
</workbook>
</file>

<file path=xl/sharedStrings.xml><?xml version="1.0" encoding="utf-8"?>
<sst xmlns="http://schemas.openxmlformats.org/spreadsheetml/2006/main" count="380" uniqueCount="57">
  <si>
    <t>Α.Φ.Μ.</t>
  </si>
  <si>
    <t>Δ.Ο.Υ.</t>
  </si>
  <si>
    <t>Α/Α</t>
  </si>
  <si>
    <t>Α.Δ.Τ</t>
  </si>
  <si>
    <t>ΟΝΟΜΑΣΤΙΚΗ ΚΑΤΑΣΤΑΣΗ ΑΜΕΙΒΟΜΕΝΩΝ ΠΑΝΕΠΙΣΤΗΜΙΑΚΩΝ ΚΑΙ ΔΗΜΟΣΙΩΝ ΥΠΑΛΛΗΛΩΝ</t>
  </si>
  <si>
    <t>Επιστημονικά Υπεύθυνος</t>
  </si>
  <si>
    <t>Ονοματεπώνυμο &amp; Πατρώνυμο</t>
  </si>
  <si>
    <t>Μηνιαία αμοιβή από το φορέα</t>
  </si>
  <si>
    <t>Συνολική αμοιβή</t>
  </si>
  <si>
    <t>Μηνιαία αμοιβή στο έργο</t>
  </si>
  <si>
    <t>Αριθμός τραπεζικού λογαριασμού στην Τράπεζα Πειραιώς (μόνο για τις κατηγορίες Α και Γ)</t>
  </si>
  <si>
    <t>Παρατηρήσεις</t>
  </si>
  <si>
    <t>έντυπο υλικό έρευνας</t>
  </si>
  <si>
    <t>Ημερ. Έναρξης σύμβασης</t>
  </si>
  <si>
    <t>Ημερ. Λήξης σύμβασης</t>
  </si>
  <si>
    <t>ΠΑΝΕΠΙΣΤΗΜΙΟ ΔΥΤΙΚΗΣ ΜΑΚΕΔΟΝΙΑΣ</t>
  </si>
  <si>
    <t>ΕΙΔΙΚΟΣ ΛΟΓΑΡΙΑΣΜΟΣ ΚΟΝΔΥΛΙΩΝ ΕΡΕΥΝΑΣ</t>
  </si>
  <si>
    <t>Ονοματεπώνυμο</t>
  </si>
  <si>
    <t>πε</t>
  </si>
  <si>
    <t>κ3</t>
  </si>
  <si>
    <t>[κ1]</t>
  </si>
  <si>
    <t>[κ2]</t>
  </si>
  <si>
    <t>[κ3]</t>
  </si>
  <si>
    <t>Περιγραφή</t>
  </si>
  <si>
    <t>ποσό</t>
  </si>
  <si>
    <t>Τμήμα Διοικητικής &amp; Οικονομικής Υποστήριξης Έργων</t>
  </si>
  <si>
    <t>Διεύθυνση (οδός, αριθμός, Τ.Κ., Πόλη)</t>
  </si>
  <si>
    <t>β. Απαραίτητη η κατάθεση των απαιτούμενων, σύμφωνα με τις οδηγίες διαχείρισης και χρηματοδότησης έργων της Ε.Ε. του Π.Δ.Μ., συνοδευτικών εγγράφων</t>
  </si>
  <si>
    <t>γ. Η υπογραφή συμβάσεων είναι υποχρεωτική για όλες τις κατηγορίες έργων και προσωπικού</t>
  </si>
  <si>
    <r>
      <t>α:</t>
    </r>
    <r>
      <rPr>
        <sz val="16"/>
        <rFont val="Tahoma"/>
        <family val="2"/>
      </rPr>
      <t xml:space="preserve"> Μέλος ΔΕΠ Π.Δ.Μ.| </t>
    </r>
    <r>
      <rPr>
        <b/>
        <sz val="16"/>
        <rFont val="Tahoma"/>
        <family val="2"/>
      </rPr>
      <t>β:</t>
    </r>
    <r>
      <rPr>
        <sz val="16"/>
        <rFont val="Tahoma"/>
        <family val="2"/>
      </rPr>
      <t xml:space="preserve"> Μέλος ΔΕΠ άλλων ΑΕΙ και ΤΕΙ| </t>
    </r>
    <r>
      <rPr>
        <b/>
        <sz val="16"/>
        <rFont val="Tahoma"/>
        <family val="2"/>
      </rPr>
      <t>γ:</t>
    </r>
    <r>
      <rPr>
        <sz val="16"/>
        <rFont val="Tahoma"/>
        <family val="2"/>
      </rPr>
      <t xml:space="preserve"> Υπάλληλος Π.Δ.Μ.| </t>
    </r>
    <r>
      <rPr>
        <b/>
        <sz val="16"/>
        <rFont val="Tahoma"/>
        <family val="2"/>
      </rPr>
      <t>δ:</t>
    </r>
    <r>
      <rPr>
        <sz val="16"/>
        <rFont val="Tahoma"/>
        <family val="2"/>
      </rPr>
      <t xml:space="preserve"> Υπάλληλος δημοσίου εκτός Π.Δ.Μ.| </t>
    </r>
    <r>
      <rPr>
        <b/>
        <sz val="16"/>
        <rFont val="Tahoma"/>
        <family val="2"/>
      </rPr>
      <t>ε:</t>
    </r>
    <r>
      <rPr>
        <sz val="16"/>
        <rFont val="Tahoma"/>
        <family val="2"/>
      </rPr>
      <t xml:space="preserve"> Μέλος ΔΕΠ/Υπάλληλος δημοσίου μη αμειβόμενος από το έργο</t>
    </r>
  </si>
  <si>
    <t>Τίτλος έργου</t>
  </si>
  <si>
    <t>Ονοματεπώνυμο, Πατρώνυμο</t>
  </si>
  <si>
    <t>ΑΒ866202</t>
  </si>
  <si>
    <t>045598990</t>
  </si>
  <si>
    <t>Φλώρινας</t>
  </si>
  <si>
    <t>Διεύθυνση, αριθμός, Τ.Κ., πόλη</t>
  </si>
  <si>
    <t>Ιδιότητα, φορέας</t>
  </si>
  <si>
    <t>Ειδικότερη απασχόληση στο έργο</t>
  </si>
  <si>
    <t>3.1</t>
  </si>
  <si>
    <r>
      <t>[κ2]</t>
    </r>
    <r>
      <rPr>
        <sz val="15"/>
        <rFont val="Tahoma"/>
        <family val="2"/>
      </rPr>
      <t xml:space="preserve"> &amp; Ειδικότερη απασχόληση στο έργο</t>
    </r>
  </si>
  <si>
    <t>Τ.Λ.[1]</t>
  </si>
  <si>
    <t>Κωδικός Έργου</t>
  </si>
  <si>
    <t>Τίτλος Έργου</t>
  </si>
  <si>
    <t>α. Η συμπλήρωση όλων των στοιχείων είναι υποχρεωτική για την αποδοχή του εντύπου. Μέγιστο πλήθος επτά (7) ατόμων ανά ονομαστική κατάσταση</t>
  </si>
  <si>
    <t>[ 1 ]</t>
  </si>
  <si>
    <t>1</t>
  </si>
  <si>
    <r>
      <t>[κ1]</t>
    </r>
    <r>
      <rPr>
        <sz val="15"/>
        <rFont val="Tahoma"/>
        <family val="2"/>
      </rPr>
      <t xml:space="preserve"> &amp; Ιδιότητα &amp; Φορέας</t>
    </r>
  </si>
  <si>
    <t>2</t>
  </si>
  <si>
    <t>3</t>
  </si>
  <si>
    <t>4</t>
  </si>
  <si>
    <t>Ημερομηνία Παραλαβής</t>
  </si>
  <si>
    <t>Ημερομηνία Υποβολής</t>
  </si>
  <si>
    <r>
      <t>1.</t>
    </r>
    <r>
      <rPr>
        <sz val="16"/>
        <rFont val="Tahoma"/>
        <family val="2"/>
      </rPr>
      <t xml:space="preserve"> Διοίκηση έργου| </t>
    </r>
    <r>
      <rPr>
        <b/>
        <sz val="16"/>
        <rFont val="Tahoma"/>
        <family val="2"/>
      </rPr>
      <t>2.1.</t>
    </r>
    <r>
      <rPr>
        <sz val="16"/>
        <rFont val="Tahoma"/>
        <family val="2"/>
      </rPr>
      <t xml:space="preserve"> Ερευνητική εργασία| </t>
    </r>
    <r>
      <rPr>
        <b/>
        <sz val="16"/>
        <rFont val="Tahoma"/>
        <family val="2"/>
      </rPr>
      <t>2.2</t>
    </r>
    <r>
      <rPr>
        <sz val="16"/>
        <rFont val="Tahoma"/>
        <family val="2"/>
      </rPr>
      <t xml:space="preserve">. Βοηθητική ερευνητική εργασία| </t>
    </r>
    <r>
      <rPr>
        <b/>
        <sz val="16"/>
        <rFont val="Tahoma"/>
        <family val="2"/>
      </rPr>
      <t>3.1.</t>
    </r>
    <r>
      <rPr>
        <sz val="16"/>
        <rFont val="Tahoma"/>
        <family val="2"/>
      </rPr>
      <t xml:space="preserve"> Τεχνική εργασία| </t>
    </r>
    <r>
      <rPr>
        <b/>
        <sz val="16"/>
        <rFont val="Tahoma"/>
        <family val="2"/>
      </rPr>
      <t>3.2.</t>
    </r>
    <r>
      <rPr>
        <sz val="16"/>
        <rFont val="Tahoma"/>
        <family val="2"/>
      </rPr>
      <t xml:space="preserve"> Καταχώρηση - επεξεργασία δεδομένων|</t>
    </r>
    <r>
      <rPr>
        <b/>
        <sz val="16"/>
        <rFont val="Tahoma"/>
        <family val="2"/>
      </rPr>
      <t xml:space="preserve"> 4.1.</t>
    </r>
    <r>
      <rPr>
        <sz val="16"/>
        <rFont val="Tahoma"/>
        <family val="2"/>
      </rPr>
      <t xml:space="preserve"> Παροχή εκπαίδευσης|</t>
    </r>
    <r>
      <rPr>
        <b/>
        <sz val="16"/>
        <rFont val="Tahoma"/>
        <family val="2"/>
      </rPr>
      <t xml:space="preserve"> 4.2.</t>
    </r>
    <r>
      <rPr>
        <sz val="16"/>
        <rFont val="Tahoma"/>
        <family val="2"/>
      </rPr>
      <t xml:space="preserve"> Παρακολούθηση εκπαίδευσης|</t>
    </r>
    <r>
      <rPr>
        <b/>
        <sz val="16"/>
        <rFont val="Tahoma"/>
        <family val="2"/>
      </rPr>
      <t xml:space="preserve"> 5</t>
    </r>
    <r>
      <rPr>
        <sz val="16"/>
        <rFont val="Tahoma"/>
        <family val="2"/>
      </rPr>
      <t>. Άλλο (περιγράψτε)</t>
    </r>
  </si>
  <si>
    <r>
      <t>1.1.</t>
    </r>
    <r>
      <rPr>
        <sz val="16"/>
        <rFont val="Tahoma"/>
        <family val="2"/>
      </rPr>
      <t xml:space="preserve"> Έκθεση| </t>
    </r>
    <r>
      <rPr>
        <b/>
        <sz val="16"/>
        <rFont val="Tahoma"/>
        <family val="2"/>
      </rPr>
      <t>1.2.</t>
    </r>
    <r>
      <rPr>
        <sz val="16"/>
        <rFont val="Tahoma"/>
        <family val="2"/>
      </rPr>
      <t xml:space="preserve"> Μελέτη| </t>
    </r>
    <r>
      <rPr>
        <b/>
        <sz val="16"/>
        <rFont val="Tahoma"/>
        <family val="2"/>
      </rPr>
      <t>2.1.</t>
    </r>
    <r>
      <rPr>
        <sz val="16"/>
        <rFont val="Tahoma"/>
        <family val="2"/>
      </rPr>
      <t xml:space="preserve"> Διδακτικό Υλικό| </t>
    </r>
    <r>
      <rPr>
        <b/>
        <sz val="16"/>
        <rFont val="Tahoma"/>
        <family val="2"/>
      </rPr>
      <t>3.1.</t>
    </r>
    <r>
      <rPr>
        <sz val="16"/>
        <rFont val="Tahoma"/>
        <family val="2"/>
      </rPr>
      <t xml:space="preserve"> Έντυπο Υλικό Έρευνας| </t>
    </r>
    <r>
      <rPr>
        <b/>
        <sz val="16"/>
        <rFont val="Tahoma"/>
        <family val="2"/>
      </rPr>
      <t>3.2.</t>
    </r>
    <r>
      <rPr>
        <sz val="16"/>
        <rFont val="Tahoma"/>
        <family val="2"/>
      </rPr>
      <t xml:space="preserve"> Ψηφιακό Υλικό Έρευνας| </t>
    </r>
    <r>
      <rPr>
        <b/>
        <sz val="16"/>
        <rFont val="Tahoma"/>
        <family val="2"/>
      </rPr>
      <t>4.1.</t>
    </r>
    <r>
      <rPr>
        <sz val="16"/>
        <rFont val="Tahoma"/>
        <family val="2"/>
      </rPr>
      <t xml:space="preserve"> Λογισμικό|</t>
    </r>
    <r>
      <rPr>
        <b/>
        <sz val="16"/>
        <rFont val="Tahoma"/>
        <family val="2"/>
      </rPr>
      <t xml:space="preserve"> 4.2.</t>
    </r>
    <r>
      <rPr>
        <sz val="16"/>
        <rFont val="Tahoma"/>
        <family val="2"/>
      </rPr>
      <t xml:space="preserve"> Ιστοσελίδα| </t>
    </r>
    <r>
      <rPr>
        <b/>
        <sz val="16"/>
        <rFont val="Tahoma"/>
        <family val="2"/>
      </rPr>
      <t>5.</t>
    </r>
    <r>
      <rPr>
        <sz val="16"/>
        <rFont val="Tahoma"/>
        <family val="2"/>
      </rPr>
      <t xml:space="preserve"> Εκπαιδευτική - Σεμιναριακή εισήγηση| </t>
    </r>
    <r>
      <rPr>
        <b/>
        <sz val="16"/>
        <rFont val="Tahoma"/>
        <family val="2"/>
      </rPr>
      <t>5.1.</t>
    </r>
    <r>
      <rPr>
        <sz val="16"/>
        <rFont val="Tahoma"/>
        <family val="2"/>
      </rPr>
      <t xml:space="preserve"> Δημοσίευση| </t>
    </r>
    <r>
      <rPr>
        <b/>
        <sz val="16"/>
        <rFont val="Tahoma"/>
        <family val="2"/>
      </rPr>
      <t>6.</t>
    </r>
    <r>
      <rPr>
        <sz val="16"/>
        <rFont val="Tahoma"/>
        <family val="2"/>
      </rPr>
      <t xml:space="preserve"> Άλλο (περιγράψτε)</t>
    </r>
  </si>
  <si>
    <t>Πακέτα εργασίας &amp; παραδοτέα (κωδικός [κ3] και περιγραφή σύμφωνα με το έντυπο Δ4.02.Πα0.33). Επίσης επιμερίζεται η συνολική αμοιβή στα π.ε. που συμμετέχει</t>
  </si>
  <si>
    <t>Α.Μ.Κ.Α.</t>
  </si>
  <si>
    <t>3.2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</si>
</sst>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\ &quot;€&quot;"/>
    <numFmt numFmtId="204" formatCode="[$-408]dddd\,\ d\ mmmm\ yyyy"/>
    <numFmt numFmtId="205" formatCode="dd/mm/yy;@"/>
    <numFmt numFmtId="206" formatCode="#,##0.0"/>
    <numFmt numFmtId="207" formatCode="#,##0.000"/>
    <numFmt numFmtId="208" formatCode="#,##0.0000"/>
    <numFmt numFmtId="209" formatCode="d/m/yyyy;@"/>
    <numFmt numFmtId="210" formatCode="[$-F800]dddd\,\ mmmm\ dd\,\ yyyy"/>
    <numFmt numFmtId="211" formatCode="0.0%"/>
    <numFmt numFmtId="212" formatCode="mmm\-yyyy"/>
    <numFmt numFmtId="213" formatCode="0.0"/>
  </numFmts>
  <fonts count="49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u val="single"/>
      <sz val="10"/>
      <color indexed="36"/>
      <name val="HellasArial"/>
      <family val="0"/>
    </font>
    <font>
      <u val="single"/>
      <sz val="10"/>
      <color indexed="12"/>
      <name val="HellasArial"/>
      <family val="0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6"/>
      <name val="HellasArial"/>
      <family val="0"/>
    </font>
    <font>
      <sz val="15"/>
      <name val="Tahoma"/>
      <family val="2"/>
    </font>
    <font>
      <sz val="1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20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0"/>
      <color indexed="52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theme="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FF0000"/>
      <name val="Tahoma"/>
      <family val="2"/>
    </font>
    <font>
      <sz val="10"/>
      <color rgb="FFFA7D00"/>
      <name val="Tahoma"/>
      <family val="2"/>
    </font>
    <font>
      <b/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0"/>
      <color rgb="FFFA7D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7" borderId="1" applyNumberFormat="0" applyAlignment="0" applyProtection="0"/>
  </cellStyleXfs>
  <cellXfs count="122">
    <xf numFmtId="0" fontId="0" fillId="0" borderId="0" xfId="0" applyAlignment="1">
      <alignment/>
    </xf>
    <xf numFmtId="4" fontId="8" fillId="0" borderId="0" xfId="33" applyNumberFormat="1" applyFont="1" applyAlignment="1" applyProtection="1">
      <alignment vertical="center" wrapText="1"/>
      <protection/>
    </xf>
    <xf numFmtId="0" fontId="6" fillId="32" borderId="10" xfId="33" applyFont="1" applyFill="1" applyBorder="1" applyAlignment="1" applyProtection="1">
      <alignment horizontal="left" vertical="center" wrapText="1"/>
      <protection/>
    </xf>
    <xf numFmtId="0" fontId="11" fillId="4" borderId="11" xfId="33" applyFont="1" applyFill="1" applyBorder="1" applyAlignment="1" applyProtection="1">
      <alignment horizontal="center" vertical="center" wrapText="1"/>
      <protection/>
    </xf>
    <xf numFmtId="0" fontId="12" fillId="4" borderId="11" xfId="0" applyFont="1" applyFill="1" applyBorder="1" applyAlignment="1" applyProtection="1">
      <alignment horizontal="center" vertical="center" wrapText="1"/>
      <protection/>
    </xf>
    <xf numFmtId="49" fontId="11" fillId="4" borderId="11" xfId="33" applyNumberFormat="1" applyFont="1" applyFill="1" applyBorder="1" applyAlignment="1" applyProtection="1">
      <alignment horizontal="left" vertical="center" wrapText="1"/>
      <protection/>
    </xf>
    <xf numFmtId="49" fontId="14" fillId="4" borderId="11" xfId="33" applyNumberFormat="1" applyFont="1" applyFill="1" applyBorder="1" applyAlignment="1" applyProtection="1">
      <alignment vertical="center" wrapText="1"/>
      <protection/>
    </xf>
    <xf numFmtId="49" fontId="11" fillId="4" borderId="12" xfId="33" applyNumberFormat="1" applyFont="1" applyFill="1" applyBorder="1" applyAlignment="1" applyProtection="1">
      <alignment horizontal="left" vertical="center" wrapText="1"/>
      <protection/>
    </xf>
    <xf numFmtId="14" fontId="11" fillId="4" borderId="12" xfId="33" applyNumberFormat="1" applyFont="1" applyFill="1" applyBorder="1" applyAlignment="1" applyProtection="1">
      <alignment horizontal="left" vertical="center" wrapText="1"/>
      <protection/>
    </xf>
    <xf numFmtId="0" fontId="11" fillId="4" borderId="13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Alignment="1" applyProtection="1">
      <alignment vertical="center" wrapText="1"/>
      <protection locked="0"/>
    </xf>
    <xf numFmtId="4" fontId="8" fillId="0" borderId="0" xfId="33" applyNumberFormat="1" applyFont="1" applyAlignment="1" applyProtection="1">
      <alignment vertical="center" wrapText="1"/>
      <protection locked="0"/>
    </xf>
    <xf numFmtId="0" fontId="8" fillId="32" borderId="0" xfId="33" applyFont="1" applyFill="1" applyAlignment="1" applyProtection="1">
      <alignment vertical="center" wrapText="1"/>
      <protection locked="0"/>
    </xf>
    <xf numFmtId="49" fontId="6" fillId="0" borderId="0" xfId="33" applyNumberFormat="1" applyFont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7" fillId="32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8" fillId="32" borderId="0" xfId="0" applyFont="1" applyFill="1" applyAlignment="1" applyProtection="1">
      <alignment vertical="center" wrapText="1"/>
      <protection locked="0"/>
    </xf>
    <xf numFmtId="0" fontId="6" fillId="32" borderId="0" xfId="0" applyFont="1" applyFill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center" vertical="center" wrapText="1"/>
      <protection locked="0"/>
    </xf>
    <xf numFmtId="0" fontId="8" fillId="32" borderId="0" xfId="33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8" fillId="0" borderId="0" xfId="33" applyNumberFormat="1" applyFont="1" applyFill="1" applyBorder="1" applyAlignment="1" applyProtection="1">
      <alignment vertical="center" wrapText="1"/>
      <protection locked="0"/>
    </xf>
    <xf numFmtId="0" fontId="6" fillId="0" borderId="0" xfId="33" applyFont="1" applyAlignment="1" applyProtection="1">
      <alignment vertical="center" wrapText="1"/>
      <protection locked="0"/>
    </xf>
    <xf numFmtId="49" fontId="14" fillId="0" borderId="12" xfId="33" applyNumberFormat="1" applyFont="1" applyBorder="1" applyAlignment="1" applyProtection="1">
      <alignment horizontal="left" vertical="center" wrapText="1"/>
      <protection locked="0"/>
    </xf>
    <xf numFmtId="49" fontId="13" fillId="0" borderId="11" xfId="33" applyNumberFormat="1" applyFont="1" applyBorder="1" applyAlignment="1" applyProtection="1">
      <alignment horizontal="left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2" borderId="11" xfId="33" applyNumberFormat="1" applyFont="1" applyFill="1" applyBorder="1" applyAlignment="1" applyProtection="1">
      <alignment vertical="center" wrapText="1"/>
      <protection locked="0"/>
    </xf>
    <xf numFmtId="4" fontId="11" fillId="32" borderId="11" xfId="33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33" applyNumberFormat="1" applyFont="1" applyFill="1" applyBorder="1" applyAlignment="1" applyProtection="1">
      <alignment vertical="center" wrapText="1"/>
      <protection locked="0"/>
    </xf>
    <xf numFmtId="4" fontId="11" fillId="0" borderId="11" xfId="33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33" applyNumberFormat="1" applyFont="1" applyBorder="1" applyAlignment="1" applyProtection="1">
      <alignment horizontal="left" vertical="center" wrapText="1"/>
      <protection locked="0"/>
    </xf>
    <xf numFmtId="49" fontId="13" fillId="0" borderId="12" xfId="33" applyNumberFormat="1" applyFont="1" applyBorder="1" applyAlignment="1" applyProtection="1">
      <alignment horizontal="left" vertical="center" wrapText="1"/>
      <protection locked="0"/>
    </xf>
    <xf numFmtId="0" fontId="11" fillId="0" borderId="0" xfId="33" applyFont="1" applyAlignment="1" applyProtection="1">
      <alignment vertical="center" wrapText="1"/>
      <protection locked="0"/>
    </xf>
    <xf numFmtId="0" fontId="6" fillId="32" borderId="0" xfId="33" applyFont="1" applyFill="1" applyAlignment="1" applyProtection="1">
      <alignment vertical="center" wrapText="1"/>
      <protection locked="0"/>
    </xf>
    <xf numFmtId="49" fontId="9" fillId="32" borderId="14" xfId="33" applyNumberFormat="1" applyFont="1" applyFill="1" applyBorder="1" applyAlignment="1" applyProtection="1">
      <alignment horizontal="left" vertical="center" wrapText="1"/>
      <protection locked="0"/>
    </xf>
    <xf numFmtId="49" fontId="9" fillId="32" borderId="10" xfId="33" applyNumberFormat="1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Alignment="1" applyProtection="1">
      <alignment vertical="center" wrapText="1"/>
      <protection locked="0"/>
    </xf>
    <xf numFmtId="49" fontId="8" fillId="0" borderId="0" xfId="33" applyNumberFormat="1" applyFont="1" applyAlignment="1" applyProtection="1">
      <alignment vertical="center" wrapText="1"/>
      <protection locked="0"/>
    </xf>
    <xf numFmtId="0" fontId="14" fillId="0" borderId="11" xfId="33" applyFont="1" applyBorder="1" applyAlignment="1" applyProtection="1">
      <alignment horizontal="center" vertical="center" wrapText="1"/>
      <protection/>
    </xf>
    <xf numFmtId="49" fontId="13" fillId="4" borderId="12" xfId="33" applyNumberFormat="1" applyFont="1" applyFill="1" applyBorder="1" applyAlignment="1" applyProtection="1">
      <alignment vertical="center" wrapText="1"/>
      <protection/>
    </xf>
    <xf numFmtId="14" fontId="14" fillId="0" borderId="15" xfId="0" applyNumberFormat="1" applyFont="1" applyBorder="1" applyAlignment="1" applyProtection="1">
      <alignment horizontal="right" vertical="center" wrapText="1"/>
      <protection locked="0"/>
    </xf>
    <xf numFmtId="49" fontId="11" fillId="4" borderId="16" xfId="33" applyNumberFormat="1" applyFont="1" applyFill="1" applyBorder="1" applyAlignment="1" applyProtection="1">
      <alignment horizontal="left" vertical="center" wrapText="1"/>
      <protection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49" fontId="11" fillId="0" borderId="16" xfId="33" applyNumberFormat="1" applyFont="1" applyBorder="1" applyAlignment="1" applyProtection="1">
      <alignment horizontal="left" vertical="center" wrapText="1"/>
      <protection locked="0"/>
    </xf>
    <xf numFmtId="49" fontId="9" fillId="0" borderId="17" xfId="33" applyNumberFormat="1" applyFont="1" applyFill="1" applyBorder="1" applyAlignment="1" applyProtection="1">
      <alignment vertical="center" wrapText="1"/>
      <protection locked="0"/>
    </xf>
    <xf numFmtId="4" fontId="11" fillId="0" borderId="17" xfId="33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33" applyNumberFormat="1" applyFont="1" applyFill="1" applyBorder="1" applyAlignment="1" applyProtection="1">
      <alignment horizontal="left" vertical="center" wrapText="1"/>
      <protection/>
    </xf>
    <xf numFmtId="49" fontId="13" fillId="0" borderId="0" xfId="33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33" applyNumberFormat="1" applyFont="1" applyFill="1" applyBorder="1" applyAlignment="1" applyProtection="1">
      <alignment horizontal="left" vertical="center" wrapText="1"/>
      <protection/>
    </xf>
    <xf numFmtId="4" fontId="14" fillId="0" borderId="0" xfId="33" applyNumberFormat="1" applyFont="1" applyFill="1" applyBorder="1" applyAlignment="1" applyProtection="1">
      <alignment horizontal="right" vertical="center" wrapText="1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9" xfId="33" applyNumberFormat="1" applyFont="1" applyFill="1" applyBorder="1" applyAlignment="1" applyProtection="1">
      <alignment horizontal="right" vertical="center" wrapText="1"/>
      <protection/>
    </xf>
    <xf numFmtId="1" fontId="11" fillId="0" borderId="16" xfId="33" applyNumberFormat="1" applyFont="1" applyBorder="1" applyAlignment="1" applyProtection="1">
      <alignment horizontal="left" vertical="center" wrapText="1"/>
      <protection locked="0"/>
    </xf>
    <xf numFmtId="49" fontId="11" fillId="4" borderId="11" xfId="33" applyNumberFormat="1" applyFont="1" applyFill="1" applyBorder="1" applyAlignment="1" applyProtection="1">
      <alignment horizontal="left" vertical="center" wrapText="1"/>
      <protection/>
    </xf>
    <xf numFmtId="4" fontId="14" fillId="4" borderId="16" xfId="33" applyNumberFormat="1" applyFont="1" applyFill="1" applyBorder="1" applyAlignment="1" applyProtection="1">
      <alignment horizontal="right" vertical="center" wrapText="1"/>
      <protection/>
    </xf>
    <xf numFmtId="4" fontId="14" fillId="4" borderId="12" xfId="33" applyNumberFormat="1" applyFont="1" applyFill="1" applyBorder="1" applyAlignment="1" applyProtection="1">
      <alignment horizontal="right" vertical="center" wrapText="1"/>
      <protection/>
    </xf>
    <xf numFmtId="0" fontId="11" fillId="4" borderId="15" xfId="33" applyFont="1" applyFill="1" applyBorder="1" applyAlignment="1" applyProtection="1">
      <alignment horizontal="center" vertical="center" wrapText="1"/>
      <protection/>
    </xf>
    <xf numFmtId="0" fontId="11" fillId="4" borderId="12" xfId="33" applyFont="1" applyFill="1" applyBorder="1" applyAlignment="1" applyProtection="1">
      <alignment horizontal="center" vertical="center" wrapText="1"/>
      <protection/>
    </xf>
    <xf numFmtId="4" fontId="14" fillId="4" borderId="15" xfId="33" applyNumberFormat="1" applyFont="1" applyFill="1" applyBorder="1" applyAlignment="1" applyProtection="1">
      <alignment horizontal="right" vertical="center" wrapText="1"/>
      <protection/>
    </xf>
    <xf numFmtId="49" fontId="11" fillId="4" borderId="16" xfId="33" applyNumberFormat="1" applyFont="1" applyFill="1" applyBorder="1" applyAlignment="1" applyProtection="1">
      <alignment horizontal="center" vertical="center" wrapText="1"/>
      <protection/>
    </xf>
    <xf numFmtId="49" fontId="11" fillId="4" borderId="12" xfId="33" applyNumberFormat="1" applyFont="1" applyFill="1" applyBorder="1" applyAlignment="1" applyProtection="1">
      <alignment horizontal="center" vertical="center" wrapText="1"/>
      <protection/>
    </xf>
    <xf numFmtId="4" fontId="14" fillId="0" borderId="16" xfId="33" applyNumberFormat="1" applyFont="1" applyFill="1" applyBorder="1" applyAlignment="1" applyProtection="1">
      <alignment horizontal="right" vertical="center" wrapText="1"/>
      <protection locked="0"/>
    </xf>
    <xf numFmtId="4" fontId="14" fillId="0" borderId="12" xfId="33" applyNumberFormat="1" applyFont="1" applyFill="1" applyBorder="1" applyAlignment="1" applyProtection="1">
      <alignment horizontal="right" vertical="center" wrapText="1"/>
      <protection locked="0"/>
    </xf>
    <xf numFmtId="0" fontId="14" fillId="4" borderId="16" xfId="33" applyFont="1" applyFill="1" applyBorder="1" applyAlignment="1" applyProtection="1">
      <alignment horizontal="center" vertical="center" wrapText="1"/>
      <protection/>
    </xf>
    <xf numFmtId="0" fontId="14" fillId="4" borderId="15" xfId="33" applyFont="1" applyFill="1" applyBorder="1" applyAlignment="1" applyProtection="1">
      <alignment horizontal="center" vertical="center" wrapText="1"/>
      <protection/>
    </xf>
    <xf numFmtId="0" fontId="14" fillId="4" borderId="12" xfId="33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49" fontId="11" fillId="4" borderId="16" xfId="33" applyNumberFormat="1" applyFont="1" applyFill="1" applyBorder="1" applyAlignment="1" applyProtection="1">
      <alignment horizontal="left" vertical="center" wrapText="1"/>
      <protection/>
    </xf>
    <xf numFmtId="49" fontId="11" fillId="4" borderId="12" xfId="33" applyNumberFormat="1" applyFont="1" applyFill="1" applyBorder="1" applyAlignment="1" applyProtection="1">
      <alignment horizontal="left" vertical="center" wrapText="1"/>
      <protection/>
    </xf>
    <xf numFmtId="49" fontId="13" fillId="0" borderId="16" xfId="33" applyNumberFormat="1" applyFont="1" applyBorder="1" applyAlignment="1" applyProtection="1">
      <alignment horizontal="left" vertical="center" wrapText="1"/>
      <protection locked="0"/>
    </xf>
    <xf numFmtId="49" fontId="13" fillId="0" borderId="12" xfId="33" applyNumberFormat="1" applyFont="1" applyBorder="1" applyAlignment="1" applyProtection="1">
      <alignment horizontal="left" vertical="center" wrapText="1"/>
      <protection locked="0"/>
    </xf>
    <xf numFmtId="0" fontId="11" fillId="4" borderId="16" xfId="33" applyFont="1" applyFill="1" applyBorder="1" applyAlignment="1" applyProtection="1">
      <alignment horizontal="center" vertical="center" wrapText="1"/>
      <protection/>
    </xf>
    <xf numFmtId="49" fontId="14" fillId="0" borderId="20" xfId="33" applyNumberFormat="1" applyFont="1" applyBorder="1" applyAlignment="1" applyProtection="1">
      <alignment horizontal="left" vertical="center" wrapText="1"/>
      <protection locked="0"/>
    </xf>
    <xf numFmtId="49" fontId="14" fillId="0" borderId="21" xfId="33" applyNumberFormat="1" applyFont="1" applyBorder="1" applyAlignment="1" applyProtection="1">
      <alignment horizontal="left" vertical="center" wrapText="1"/>
      <protection locked="0"/>
    </xf>
    <xf numFmtId="49" fontId="11" fillId="4" borderId="20" xfId="33" applyNumberFormat="1" applyFont="1" applyFill="1" applyBorder="1" applyAlignment="1" applyProtection="1">
      <alignment horizontal="left" vertical="center" wrapText="1"/>
      <protection/>
    </xf>
    <xf numFmtId="49" fontId="11" fillId="4" borderId="21" xfId="33" applyNumberFormat="1" applyFont="1" applyFill="1" applyBorder="1" applyAlignment="1" applyProtection="1">
      <alignment horizontal="left" vertical="center" wrapText="1"/>
      <protection/>
    </xf>
    <xf numFmtId="14" fontId="11" fillId="4" borderId="20" xfId="33" applyNumberFormat="1" applyFont="1" applyFill="1" applyBorder="1" applyAlignment="1" applyProtection="1">
      <alignment horizontal="left" vertical="center" wrapText="1"/>
      <protection/>
    </xf>
    <xf numFmtId="14" fontId="11" fillId="4" borderId="21" xfId="33" applyNumberFormat="1" applyFont="1" applyFill="1" applyBorder="1" applyAlignment="1" applyProtection="1">
      <alignment horizontal="left" vertical="center" wrapText="1"/>
      <protection/>
    </xf>
    <xf numFmtId="14" fontId="14" fillId="0" borderId="22" xfId="33" applyNumberFormat="1" applyFont="1" applyBorder="1" applyAlignment="1" applyProtection="1">
      <alignment horizontal="right" vertical="center" wrapText="1"/>
      <protection locked="0"/>
    </xf>
    <xf numFmtId="14" fontId="14" fillId="0" borderId="23" xfId="33" applyNumberFormat="1" applyFont="1" applyBorder="1" applyAlignment="1" applyProtection="1">
      <alignment horizontal="right" vertical="center" wrapText="1"/>
      <protection locked="0"/>
    </xf>
    <xf numFmtId="0" fontId="11" fillId="32" borderId="24" xfId="0" applyFont="1" applyFill="1" applyBorder="1" applyAlignment="1" applyProtection="1">
      <alignment horizontal="center" wrapText="1"/>
      <protection locked="0"/>
    </xf>
    <xf numFmtId="0" fontId="11" fillId="32" borderId="25" xfId="0" applyFont="1" applyFill="1" applyBorder="1" applyAlignment="1" applyProtection="1">
      <alignment horizontal="center" wrapText="1"/>
      <protection locked="0"/>
    </xf>
    <xf numFmtId="0" fontId="11" fillId="32" borderId="13" xfId="0" applyFont="1" applyFill="1" applyBorder="1" applyAlignment="1" applyProtection="1">
      <alignment horizont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/>
    </xf>
    <xf numFmtId="0" fontId="11" fillId="4" borderId="25" xfId="0" applyFont="1" applyFill="1" applyBorder="1" applyAlignment="1" applyProtection="1">
      <alignment horizontal="center" vertical="center" wrapText="1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13" xfId="33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/>
      <protection/>
    </xf>
    <xf numFmtId="49" fontId="10" fillId="0" borderId="11" xfId="33" applyNumberFormat="1" applyFont="1" applyBorder="1" applyAlignment="1" applyProtection="1">
      <alignment horizontal="left" vertical="center" wrapText="1"/>
      <protection/>
    </xf>
    <xf numFmtId="49" fontId="11" fillId="0" borderId="11" xfId="33" applyNumberFormat="1" applyFont="1" applyBorder="1" applyAlignment="1" applyProtection="1">
      <alignment horizontal="left" vertical="center" wrapText="1"/>
      <protection/>
    </xf>
    <xf numFmtId="49" fontId="11" fillId="0" borderId="18" xfId="33" applyNumberFormat="1" applyFont="1" applyBorder="1" applyAlignment="1" applyProtection="1">
      <alignment horizontal="left" vertical="center" wrapText="1"/>
      <protection/>
    </xf>
    <xf numFmtId="49" fontId="11" fillId="0" borderId="0" xfId="33" applyNumberFormat="1" applyFont="1" applyBorder="1" applyAlignment="1" applyProtection="1">
      <alignment horizontal="left" vertical="center" wrapText="1"/>
      <protection/>
    </xf>
    <xf numFmtId="49" fontId="11" fillId="0" borderId="19" xfId="33" applyNumberFormat="1" applyFont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26" xfId="33" applyFont="1" applyFill="1" applyBorder="1" applyAlignment="1" applyProtection="1">
      <alignment horizontal="center" vertical="center" wrapText="1"/>
      <protection/>
    </xf>
    <xf numFmtId="0" fontId="11" fillId="4" borderId="27" xfId="33" applyFont="1" applyFill="1" applyBorder="1" applyAlignment="1" applyProtection="1">
      <alignment horizontal="center" vertical="center" wrapText="1"/>
      <protection/>
    </xf>
    <xf numFmtId="49" fontId="11" fillId="0" borderId="14" xfId="33" applyNumberFormat="1" applyFont="1" applyBorder="1" applyAlignment="1" applyProtection="1">
      <alignment horizontal="left" vertical="center" wrapText="1"/>
      <protection/>
    </xf>
    <xf numFmtId="49" fontId="11" fillId="0" borderId="10" xfId="33" applyNumberFormat="1" applyFont="1" applyBorder="1" applyAlignment="1" applyProtection="1">
      <alignment horizontal="left" vertical="center" wrapText="1"/>
      <protection/>
    </xf>
    <xf numFmtId="49" fontId="11" fillId="0" borderId="28" xfId="33" applyNumberFormat="1" applyFont="1" applyBorder="1" applyAlignment="1" applyProtection="1">
      <alignment horizontal="left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14" fontId="11" fillId="32" borderId="11" xfId="0" applyNumberFormat="1" applyFont="1" applyFill="1" applyBorder="1" applyAlignment="1" applyProtection="1">
      <alignment horizontal="center" wrapText="1"/>
      <protection locked="0"/>
    </xf>
    <xf numFmtId="0" fontId="11" fillId="32" borderId="11" xfId="0" applyFont="1" applyFill="1" applyBorder="1" applyAlignment="1" applyProtection="1">
      <alignment horizontal="center" wrapText="1"/>
      <protection locked="0"/>
    </xf>
    <xf numFmtId="49" fontId="11" fillId="0" borderId="29" xfId="33" applyNumberFormat="1" applyFont="1" applyBorder="1" applyAlignment="1" applyProtection="1">
      <alignment horizontal="left" vertical="center" wrapText="1"/>
      <protection/>
    </xf>
    <xf numFmtId="49" fontId="11" fillId="0" borderId="17" xfId="33" applyNumberFormat="1" applyFont="1" applyBorder="1" applyAlignment="1" applyProtection="1">
      <alignment horizontal="left" vertical="center" wrapText="1"/>
      <protection/>
    </xf>
    <xf numFmtId="49" fontId="11" fillId="0" borderId="30" xfId="33" applyNumberFormat="1" applyFont="1" applyBorder="1" applyAlignment="1" applyProtection="1">
      <alignment horizontal="left" vertical="center" wrapText="1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31" xfId="0" applyFont="1" applyFill="1" applyBorder="1" applyAlignment="1" applyProtection="1">
      <alignment horizontal="left" vertical="center" wrapText="1"/>
      <protection/>
    </xf>
    <xf numFmtId="49" fontId="14" fillId="4" borderId="11" xfId="33" applyNumberFormat="1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left" vertical="center" wrapText="1"/>
      <protection/>
    </xf>
    <xf numFmtId="0" fontId="14" fillId="35" borderId="24" xfId="0" applyFont="1" applyFill="1" applyBorder="1" applyAlignment="1" applyProtection="1">
      <alignment horizontal="left" vertical="center" wrapText="1"/>
      <protection/>
    </xf>
    <xf numFmtId="0" fontId="11" fillId="4" borderId="11" xfId="0" applyFont="1" applyFill="1" applyBorder="1" applyAlignment="1" applyProtection="1">
      <alignment horizontal="left" vertical="center" wrapText="1"/>
      <protection/>
    </xf>
    <xf numFmtId="0" fontId="11" fillId="32" borderId="11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2">
    <dxf>
      <font>
        <b val="0"/>
        <i val="0"/>
        <u val="none"/>
        <strike/>
        <color indexed="10"/>
      </font>
    </dxf>
    <dxf>
      <font>
        <b val="0"/>
        <i val="0"/>
        <u val="none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showZeros="0" tabSelected="1" view="pageBreakPreview" zoomScale="60" zoomScaleNormal="60" zoomScalePageLayoutView="0" workbookViewId="0" topLeftCell="A19">
      <selection activeCell="E75" sqref="E75"/>
    </sheetView>
  </sheetViews>
  <sheetFormatPr defaultColWidth="9.00390625" defaultRowHeight="24" customHeight="1"/>
  <cols>
    <col min="1" max="1" width="8.00390625" style="20" customWidth="1"/>
    <col min="2" max="2" width="28.75390625" style="20" customWidth="1"/>
    <col min="3" max="3" width="42.75390625" style="21" customWidth="1"/>
    <col min="4" max="4" width="13.125" style="20" customWidth="1"/>
    <col min="5" max="5" width="25.75390625" style="20" customWidth="1"/>
    <col min="6" max="6" width="22.75390625" style="39" customWidth="1"/>
    <col min="7" max="7" width="20.75390625" style="39" customWidth="1"/>
    <col min="8" max="9" width="6.75390625" style="39" customWidth="1"/>
    <col min="10" max="10" width="30.75390625" style="11" customWidth="1"/>
    <col min="11" max="11" width="14.75390625" style="11" customWidth="1"/>
    <col min="12" max="13" width="6.75390625" style="39" customWidth="1"/>
    <col min="14" max="14" width="30.75390625" style="11" customWidth="1"/>
    <col min="15" max="15" width="14.75390625" style="11" customWidth="1"/>
    <col min="16" max="16" width="17.75390625" style="11" customWidth="1"/>
    <col min="17" max="17" width="11.625" style="10" bestFit="1" customWidth="1"/>
    <col min="18" max="16384" width="9.125" style="10" customWidth="1"/>
  </cols>
  <sheetData>
    <row r="1" spans="1:16" ht="18">
      <c r="A1" s="115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8.75" thickBot="1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24" customHeight="1" thickTop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"/>
      <c r="O3" s="1"/>
      <c r="P3" s="1"/>
    </row>
    <row r="4" spans="1:16" ht="39" customHeight="1">
      <c r="A4" s="117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24" customHeight="1">
      <c r="A5" s="10"/>
      <c r="B5" s="10"/>
      <c r="C5" s="12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3" s="16" customFormat="1" ht="30.75" customHeight="1">
      <c r="A6" s="118" t="s">
        <v>41</v>
      </c>
      <c r="B6" s="119"/>
      <c r="C6" s="44">
        <v>1000</v>
      </c>
      <c r="D6" s="14"/>
      <c r="E6" s="14"/>
      <c r="F6" s="14"/>
      <c r="G6" s="15"/>
      <c r="H6" s="15"/>
      <c r="I6" s="15"/>
      <c r="L6" s="15"/>
      <c r="M6" s="15"/>
    </row>
    <row r="7" spans="1:15" s="16" customFormat="1" ht="13.5" customHeight="1">
      <c r="A7" s="17"/>
      <c r="B7" s="17"/>
      <c r="C7" s="18"/>
      <c r="F7" s="19"/>
      <c r="G7" s="19"/>
      <c r="H7" s="19"/>
      <c r="I7" s="19"/>
      <c r="J7" s="18"/>
      <c r="K7" s="18"/>
      <c r="L7" s="19"/>
      <c r="M7" s="19"/>
      <c r="N7" s="18"/>
      <c r="O7" s="18"/>
    </row>
    <row r="8" spans="1:16" s="16" customFormat="1" ht="39" customHeight="1">
      <c r="A8" s="120" t="s">
        <v>42</v>
      </c>
      <c r="B8" s="120"/>
      <c r="C8" s="121" t="s">
        <v>30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6:16" ht="24" customHeight="1" thickBot="1"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s="24" customFormat="1" ht="45" customHeight="1" thickTop="1">
      <c r="A10" s="102" t="s">
        <v>2</v>
      </c>
      <c r="B10" s="81" t="s">
        <v>6</v>
      </c>
      <c r="C10" s="79" t="s">
        <v>31</v>
      </c>
      <c r="D10" s="81" t="s">
        <v>3</v>
      </c>
      <c r="E10" s="79" t="s">
        <v>32</v>
      </c>
      <c r="F10" s="83" t="s">
        <v>13</v>
      </c>
      <c r="G10" s="85">
        <v>41640</v>
      </c>
      <c r="H10" s="93" t="s">
        <v>54</v>
      </c>
      <c r="I10" s="94"/>
      <c r="J10" s="94"/>
      <c r="K10" s="94"/>
      <c r="L10" s="94"/>
      <c r="M10" s="94"/>
      <c r="N10" s="94"/>
      <c r="O10" s="94"/>
      <c r="P10" s="78" t="s">
        <v>8</v>
      </c>
    </row>
    <row r="11" spans="1:16" s="24" customFormat="1" ht="30.75" customHeight="1" thickBot="1">
      <c r="A11" s="103"/>
      <c r="B11" s="82"/>
      <c r="C11" s="80"/>
      <c r="D11" s="82"/>
      <c r="E11" s="80"/>
      <c r="F11" s="84"/>
      <c r="G11" s="86"/>
      <c r="H11" s="9" t="s">
        <v>18</v>
      </c>
      <c r="I11" s="4" t="s">
        <v>19</v>
      </c>
      <c r="J11" s="4" t="s">
        <v>23</v>
      </c>
      <c r="K11" s="3" t="s">
        <v>24</v>
      </c>
      <c r="L11" s="3" t="s">
        <v>18</v>
      </c>
      <c r="M11" s="4" t="s">
        <v>19</v>
      </c>
      <c r="N11" s="4" t="s">
        <v>23</v>
      </c>
      <c r="O11" s="3" t="s">
        <v>24</v>
      </c>
      <c r="P11" s="62"/>
    </row>
    <row r="12" spans="1:16" s="24" customFormat="1" ht="45" customHeight="1" thickTop="1">
      <c r="A12" s="61">
        <f>IF(C10&lt;&gt;"",1,0)</f>
        <v>1</v>
      </c>
      <c r="B12" s="41" t="s">
        <v>26</v>
      </c>
      <c r="C12" s="33" t="s">
        <v>35</v>
      </c>
      <c r="D12" s="7" t="s">
        <v>0</v>
      </c>
      <c r="E12" s="25" t="s">
        <v>33</v>
      </c>
      <c r="F12" s="8" t="s">
        <v>14</v>
      </c>
      <c r="G12" s="42">
        <v>42004</v>
      </c>
      <c r="H12" s="27" t="s">
        <v>45</v>
      </c>
      <c r="I12" s="27" t="s">
        <v>38</v>
      </c>
      <c r="J12" s="28" t="s">
        <v>12</v>
      </c>
      <c r="K12" s="29">
        <v>1500</v>
      </c>
      <c r="L12" s="27" t="s">
        <v>45</v>
      </c>
      <c r="M12" s="27">
        <v>5</v>
      </c>
      <c r="N12" s="30"/>
      <c r="O12" s="31"/>
      <c r="P12" s="59">
        <f>K12+K13+K15+K16+O12+O13+O15+O16+O14+K14</f>
        <v>7500</v>
      </c>
    </row>
    <row r="13" spans="1:16" s="24" customFormat="1" ht="45" customHeight="1">
      <c r="A13" s="61"/>
      <c r="B13" s="6" t="s">
        <v>46</v>
      </c>
      <c r="C13" s="26" t="s">
        <v>36</v>
      </c>
      <c r="D13" s="5" t="s">
        <v>1</v>
      </c>
      <c r="E13" s="32" t="s">
        <v>34</v>
      </c>
      <c r="F13" s="64" t="s">
        <v>7</v>
      </c>
      <c r="G13" s="66">
        <v>1000</v>
      </c>
      <c r="H13" s="27" t="s">
        <v>47</v>
      </c>
      <c r="I13" s="27" t="s">
        <v>38</v>
      </c>
      <c r="J13" s="28" t="s">
        <v>12</v>
      </c>
      <c r="K13" s="29">
        <v>1500</v>
      </c>
      <c r="L13" s="27" t="s">
        <v>47</v>
      </c>
      <c r="M13" s="27">
        <v>5</v>
      </c>
      <c r="N13" s="30"/>
      <c r="O13" s="31"/>
      <c r="P13" s="63"/>
    </row>
    <row r="14" spans="1:16" s="24" customFormat="1" ht="45" customHeight="1">
      <c r="A14" s="61"/>
      <c r="B14" s="68" t="s">
        <v>39</v>
      </c>
      <c r="C14" s="71" t="s">
        <v>37</v>
      </c>
      <c r="D14" s="43" t="s">
        <v>55</v>
      </c>
      <c r="E14" s="57"/>
      <c r="F14" s="65"/>
      <c r="G14" s="67"/>
      <c r="H14" s="27" t="s">
        <v>48</v>
      </c>
      <c r="I14" s="27" t="s">
        <v>56</v>
      </c>
      <c r="J14" s="28" t="s">
        <v>12</v>
      </c>
      <c r="K14" s="29">
        <v>1500</v>
      </c>
      <c r="L14" s="27" t="s">
        <v>48</v>
      </c>
      <c r="M14" s="27">
        <v>5</v>
      </c>
      <c r="N14" s="30"/>
      <c r="O14" s="31"/>
      <c r="P14" s="63"/>
    </row>
    <row r="15" spans="1:16" s="24" customFormat="1" ht="39" customHeight="1">
      <c r="A15" s="61"/>
      <c r="B15" s="69"/>
      <c r="C15" s="72"/>
      <c r="D15" s="74" t="s">
        <v>40</v>
      </c>
      <c r="E15" s="76"/>
      <c r="F15" s="58" t="s">
        <v>9</v>
      </c>
      <c r="G15" s="59">
        <f>IF(G12&lt;&gt;"",P12/(ROUND(((G12-G10)/30),0)),0)</f>
        <v>625</v>
      </c>
      <c r="H15" s="27" t="s">
        <v>48</v>
      </c>
      <c r="I15" s="27" t="s">
        <v>38</v>
      </c>
      <c r="J15" s="28" t="s">
        <v>12</v>
      </c>
      <c r="K15" s="29">
        <v>1500</v>
      </c>
      <c r="L15" s="27" t="s">
        <v>48</v>
      </c>
      <c r="M15" s="27">
        <v>5</v>
      </c>
      <c r="N15" s="30"/>
      <c r="O15" s="31"/>
      <c r="P15" s="63"/>
    </row>
    <row r="16" spans="1:16" s="24" customFormat="1" ht="39" customHeight="1" thickBot="1">
      <c r="A16" s="62"/>
      <c r="B16" s="70"/>
      <c r="C16" s="73"/>
      <c r="D16" s="75"/>
      <c r="E16" s="77"/>
      <c r="F16" s="58"/>
      <c r="G16" s="60"/>
      <c r="H16" s="27" t="s">
        <v>49</v>
      </c>
      <c r="I16" s="27" t="s">
        <v>38</v>
      </c>
      <c r="J16" s="28" t="s">
        <v>12</v>
      </c>
      <c r="K16" s="29">
        <v>1500</v>
      </c>
      <c r="L16" s="27" t="s">
        <v>49</v>
      </c>
      <c r="M16" s="27">
        <v>5</v>
      </c>
      <c r="N16" s="30"/>
      <c r="O16" s="31"/>
      <c r="P16" s="60"/>
    </row>
    <row r="17" spans="1:16" s="24" customFormat="1" ht="45" customHeight="1" thickTop="1">
      <c r="A17" s="102" t="s">
        <v>2</v>
      </c>
      <c r="B17" s="81" t="s">
        <v>6</v>
      </c>
      <c r="C17" s="79" t="s">
        <v>31</v>
      </c>
      <c r="D17" s="81" t="s">
        <v>3</v>
      </c>
      <c r="E17" s="79" t="s">
        <v>32</v>
      </c>
      <c r="F17" s="83" t="s">
        <v>13</v>
      </c>
      <c r="G17" s="85">
        <v>41640</v>
      </c>
      <c r="H17" s="93" t="s">
        <v>54</v>
      </c>
      <c r="I17" s="94"/>
      <c r="J17" s="94"/>
      <c r="K17" s="94"/>
      <c r="L17" s="94"/>
      <c r="M17" s="94"/>
      <c r="N17" s="94"/>
      <c r="O17" s="94"/>
      <c r="P17" s="78" t="s">
        <v>8</v>
      </c>
    </row>
    <row r="18" spans="1:16" s="24" customFormat="1" ht="30.75" customHeight="1" thickBot="1">
      <c r="A18" s="103"/>
      <c r="B18" s="82"/>
      <c r="C18" s="80"/>
      <c r="D18" s="82"/>
      <c r="E18" s="80"/>
      <c r="F18" s="84"/>
      <c r="G18" s="86"/>
      <c r="H18" s="9" t="s">
        <v>18</v>
      </c>
      <c r="I18" s="4" t="s">
        <v>19</v>
      </c>
      <c r="J18" s="4" t="s">
        <v>23</v>
      </c>
      <c r="K18" s="3" t="s">
        <v>24</v>
      </c>
      <c r="L18" s="3" t="s">
        <v>18</v>
      </c>
      <c r="M18" s="4" t="s">
        <v>19</v>
      </c>
      <c r="N18" s="4" t="s">
        <v>23</v>
      </c>
      <c r="O18" s="3" t="s">
        <v>24</v>
      </c>
      <c r="P18" s="62"/>
    </row>
    <row r="19" spans="1:16" s="24" customFormat="1" ht="45" customHeight="1" thickTop="1">
      <c r="A19" s="61">
        <f>IF(C17&lt;&gt;"",1,0)</f>
        <v>1</v>
      </c>
      <c r="B19" s="41" t="s">
        <v>26</v>
      </c>
      <c r="C19" s="33" t="s">
        <v>35</v>
      </c>
      <c r="D19" s="7" t="s">
        <v>0</v>
      </c>
      <c r="E19" s="25" t="s">
        <v>33</v>
      </c>
      <c r="F19" s="8" t="s">
        <v>14</v>
      </c>
      <c r="G19" s="42">
        <v>42004</v>
      </c>
      <c r="H19" s="27" t="s">
        <v>45</v>
      </c>
      <c r="I19" s="27" t="s">
        <v>38</v>
      </c>
      <c r="J19" s="28" t="s">
        <v>12</v>
      </c>
      <c r="K19" s="29">
        <v>1500</v>
      </c>
      <c r="L19" s="27" t="s">
        <v>45</v>
      </c>
      <c r="M19" s="27">
        <v>5</v>
      </c>
      <c r="N19" s="30"/>
      <c r="O19" s="31"/>
      <c r="P19" s="59">
        <f>K19+K20+K22+K23+O19+O20+O22+O23+O21+K21</f>
        <v>7500</v>
      </c>
    </row>
    <row r="20" spans="1:16" s="24" customFormat="1" ht="45" customHeight="1">
      <c r="A20" s="61"/>
      <c r="B20" s="6" t="s">
        <v>46</v>
      </c>
      <c r="C20" s="26" t="s">
        <v>36</v>
      </c>
      <c r="D20" s="5" t="s">
        <v>1</v>
      </c>
      <c r="E20" s="32" t="s">
        <v>34</v>
      </c>
      <c r="F20" s="64" t="s">
        <v>7</v>
      </c>
      <c r="G20" s="66">
        <v>1000</v>
      </c>
      <c r="H20" s="27" t="s">
        <v>47</v>
      </c>
      <c r="I20" s="27" t="s">
        <v>38</v>
      </c>
      <c r="J20" s="28" t="s">
        <v>12</v>
      </c>
      <c r="K20" s="29">
        <v>1500</v>
      </c>
      <c r="L20" s="27" t="s">
        <v>47</v>
      </c>
      <c r="M20" s="27">
        <v>5</v>
      </c>
      <c r="N20" s="30"/>
      <c r="O20" s="31"/>
      <c r="P20" s="63"/>
    </row>
    <row r="21" spans="1:16" s="24" customFormat="1" ht="45" customHeight="1">
      <c r="A21" s="61"/>
      <c r="B21" s="68" t="s">
        <v>39</v>
      </c>
      <c r="C21" s="71" t="s">
        <v>37</v>
      </c>
      <c r="D21" s="43" t="s">
        <v>55</v>
      </c>
      <c r="E21" s="45"/>
      <c r="F21" s="65"/>
      <c r="G21" s="67"/>
      <c r="H21" s="27" t="s">
        <v>48</v>
      </c>
      <c r="I21" s="27" t="s">
        <v>56</v>
      </c>
      <c r="J21" s="28" t="s">
        <v>12</v>
      </c>
      <c r="K21" s="29">
        <v>1500</v>
      </c>
      <c r="L21" s="27" t="s">
        <v>48</v>
      </c>
      <c r="M21" s="27">
        <v>5</v>
      </c>
      <c r="N21" s="30"/>
      <c r="O21" s="31"/>
      <c r="P21" s="63"/>
    </row>
    <row r="22" spans="1:16" s="24" customFormat="1" ht="39" customHeight="1">
      <c r="A22" s="61"/>
      <c r="B22" s="69"/>
      <c r="C22" s="72"/>
      <c r="D22" s="74" t="s">
        <v>40</v>
      </c>
      <c r="E22" s="76"/>
      <c r="F22" s="58" t="s">
        <v>9</v>
      </c>
      <c r="G22" s="59">
        <f>IF(G19&lt;&gt;"",P19/(ROUND(((G19-G17)/30),0)),0)</f>
        <v>625</v>
      </c>
      <c r="H22" s="27" t="s">
        <v>48</v>
      </c>
      <c r="I22" s="27" t="s">
        <v>38</v>
      </c>
      <c r="J22" s="28" t="s">
        <v>12</v>
      </c>
      <c r="K22" s="29">
        <v>1500</v>
      </c>
      <c r="L22" s="27" t="s">
        <v>48</v>
      </c>
      <c r="M22" s="27">
        <v>5</v>
      </c>
      <c r="N22" s="30"/>
      <c r="O22" s="31"/>
      <c r="P22" s="63"/>
    </row>
    <row r="23" spans="1:16" s="24" customFormat="1" ht="39" customHeight="1" thickBot="1">
      <c r="A23" s="62"/>
      <c r="B23" s="70"/>
      <c r="C23" s="73"/>
      <c r="D23" s="75"/>
      <c r="E23" s="77"/>
      <c r="F23" s="58"/>
      <c r="G23" s="60"/>
      <c r="H23" s="27" t="s">
        <v>49</v>
      </c>
      <c r="I23" s="27" t="s">
        <v>38</v>
      </c>
      <c r="J23" s="28" t="s">
        <v>12</v>
      </c>
      <c r="K23" s="29">
        <v>1500</v>
      </c>
      <c r="L23" s="27" t="s">
        <v>49</v>
      </c>
      <c r="M23" s="27">
        <v>5</v>
      </c>
      <c r="N23" s="30"/>
      <c r="O23" s="31"/>
      <c r="P23" s="60"/>
    </row>
    <row r="24" spans="1:16" s="24" customFormat="1" ht="45" customHeight="1" thickTop="1">
      <c r="A24" s="102" t="s">
        <v>2</v>
      </c>
      <c r="B24" s="81" t="s">
        <v>6</v>
      </c>
      <c r="C24" s="79" t="s">
        <v>31</v>
      </c>
      <c r="D24" s="81" t="s">
        <v>3</v>
      </c>
      <c r="E24" s="79" t="s">
        <v>32</v>
      </c>
      <c r="F24" s="83" t="s">
        <v>13</v>
      </c>
      <c r="G24" s="85">
        <v>41640</v>
      </c>
      <c r="H24" s="93" t="s">
        <v>54</v>
      </c>
      <c r="I24" s="94"/>
      <c r="J24" s="94"/>
      <c r="K24" s="94"/>
      <c r="L24" s="94"/>
      <c r="M24" s="94"/>
      <c r="N24" s="94"/>
      <c r="O24" s="94"/>
      <c r="P24" s="78" t="s">
        <v>8</v>
      </c>
    </row>
    <row r="25" spans="1:16" s="24" customFormat="1" ht="30.75" customHeight="1" thickBot="1">
      <c r="A25" s="103"/>
      <c r="B25" s="82"/>
      <c r="C25" s="80"/>
      <c r="D25" s="82"/>
      <c r="E25" s="80"/>
      <c r="F25" s="84"/>
      <c r="G25" s="86"/>
      <c r="H25" s="9" t="s">
        <v>18</v>
      </c>
      <c r="I25" s="4" t="s">
        <v>19</v>
      </c>
      <c r="J25" s="4" t="s">
        <v>23</v>
      </c>
      <c r="K25" s="3" t="s">
        <v>24</v>
      </c>
      <c r="L25" s="3" t="s">
        <v>18</v>
      </c>
      <c r="M25" s="4" t="s">
        <v>19</v>
      </c>
      <c r="N25" s="4" t="s">
        <v>23</v>
      </c>
      <c r="O25" s="3" t="s">
        <v>24</v>
      </c>
      <c r="P25" s="62"/>
    </row>
    <row r="26" spans="1:16" s="24" customFormat="1" ht="45" customHeight="1" thickTop="1">
      <c r="A26" s="61">
        <f>IF(C24&lt;&gt;"",1,0)</f>
        <v>1</v>
      </c>
      <c r="B26" s="41" t="s">
        <v>26</v>
      </c>
      <c r="C26" s="33" t="s">
        <v>35</v>
      </c>
      <c r="D26" s="7" t="s">
        <v>0</v>
      </c>
      <c r="E26" s="25" t="s">
        <v>33</v>
      </c>
      <c r="F26" s="8" t="s">
        <v>14</v>
      </c>
      <c r="G26" s="42">
        <v>42004</v>
      </c>
      <c r="H26" s="27" t="s">
        <v>45</v>
      </c>
      <c r="I26" s="27" t="s">
        <v>38</v>
      </c>
      <c r="J26" s="28" t="s">
        <v>12</v>
      </c>
      <c r="K26" s="29">
        <v>1500</v>
      </c>
      <c r="L26" s="27" t="s">
        <v>45</v>
      </c>
      <c r="M26" s="27">
        <v>5</v>
      </c>
      <c r="N26" s="30"/>
      <c r="O26" s="31"/>
      <c r="P26" s="59">
        <f>K26+K27+K29+K30+O26+O27+O29+O30+O28+K28</f>
        <v>7500</v>
      </c>
    </row>
    <row r="27" spans="1:16" s="24" customFormat="1" ht="45" customHeight="1">
      <c r="A27" s="61"/>
      <c r="B27" s="6" t="s">
        <v>46</v>
      </c>
      <c r="C27" s="26" t="s">
        <v>36</v>
      </c>
      <c r="D27" s="5" t="s">
        <v>1</v>
      </c>
      <c r="E27" s="32" t="s">
        <v>34</v>
      </c>
      <c r="F27" s="64" t="s">
        <v>7</v>
      </c>
      <c r="G27" s="66">
        <v>1000</v>
      </c>
      <c r="H27" s="27" t="s">
        <v>47</v>
      </c>
      <c r="I27" s="27" t="s">
        <v>38</v>
      </c>
      <c r="J27" s="28" t="s">
        <v>12</v>
      </c>
      <c r="K27" s="29">
        <v>1500</v>
      </c>
      <c r="L27" s="27" t="s">
        <v>47</v>
      </c>
      <c r="M27" s="27">
        <v>5</v>
      </c>
      <c r="N27" s="30"/>
      <c r="O27" s="31"/>
      <c r="P27" s="63"/>
    </row>
    <row r="28" spans="1:16" s="24" customFormat="1" ht="45" customHeight="1">
      <c r="A28" s="61"/>
      <c r="B28" s="68" t="s">
        <v>39</v>
      </c>
      <c r="C28" s="71" t="s">
        <v>37</v>
      </c>
      <c r="D28" s="43" t="s">
        <v>55</v>
      </c>
      <c r="E28" s="45"/>
      <c r="F28" s="65"/>
      <c r="G28" s="67"/>
      <c r="H28" s="27" t="s">
        <v>48</v>
      </c>
      <c r="I28" s="27" t="s">
        <v>56</v>
      </c>
      <c r="J28" s="28" t="s">
        <v>12</v>
      </c>
      <c r="K28" s="29">
        <v>1500</v>
      </c>
      <c r="L28" s="27" t="s">
        <v>48</v>
      </c>
      <c r="M28" s="27">
        <v>5</v>
      </c>
      <c r="N28" s="30"/>
      <c r="O28" s="31"/>
      <c r="P28" s="63"/>
    </row>
    <row r="29" spans="1:16" s="24" customFormat="1" ht="39" customHeight="1">
      <c r="A29" s="61"/>
      <c r="B29" s="69"/>
      <c r="C29" s="72"/>
      <c r="D29" s="74" t="s">
        <v>40</v>
      </c>
      <c r="E29" s="76"/>
      <c r="F29" s="58" t="s">
        <v>9</v>
      </c>
      <c r="G29" s="59">
        <f>IF(G26&lt;&gt;"",P26/(ROUND(((G26-G24)/30),0)),0)</f>
        <v>625</v>
      </c>
      <c r="H29" s="27" t="s">
        <v>48</v>
      </c>
      <c r="I29" s="27" t="s">
        <v>38</v>
      </c>
      <c r="J29" s="28" t="s">
        <v>12</v>
      </c>
      <c r="K29" s="29">
        <v>1500</v>
      </c>
      <c r="L29" s="27" t="s">
        <v>48</v>
      </c>
      <c r="M29" s="27">
        <v>5</v>
      </c>
      <c r="N29" s="30"/>
      <c r="O29" s="31"/>
      <c r="P29" s="63"/>
    </row>
    <row r="30" spans="1:16" s="24" customFormat="1" ht="39" customHeight="1" thickBot="1">
      <c r="A30" s="62"/>
      <c r="B30" s="70"/>
      <c r="C30" s="73"/>
      <c r="D30" s="75"/>
      <c r="E30" s="77"/>
      <c r="F30" s="58"/>
      <c r="G30" s="60"/>
      <c r="H30" s="27" t="s">
        <v>49</v>
      </c>
      <c r="I30" s="27" t="s">
        <v>38</v>
      </c>
      <c r="J30" s="28" t="s">
        <v>12</v>
      </c>
      <c r="K30" s="29">
        <v>1500</v>
      </c>
      <c r="L30" s="27" t="s">
        <v>49</v>
      </c>
      <c r="M30" s="27">
        <v>5</v>
      </c>
      <c r="N30" s="30"/>
      <c r="O30" s="31"/>
      <c r="P30" s="60"/>
    </row>
    <row r="31" spans="1:16" s="24" customFormat="1" ht="45" customHeight="1" thickTop="1">
      <c r="A31" s="102" t="s">
        <v>2</v>
      </c>
      <c r="B31" s="81" t="s">
        <v>6</v>
      </c>
      <c r="C31" s="79" t="s">
        <v>31</v>
      </c>
      <c r="D31" s="81" t="s">
        <v>3</v>
      </c>
      <c r="E31" s="79" t="s">
        <v>32</v>
      </c>
      <c r="F31" s="83" t="s">
        <v>13</v>
      </c>
      <c r="G31" s="85">
        <v>41640</v>
      </c>
      <c r="H31" s="93" t="s">
        <v>54</v>
      </c>
      <c r="I31" s="94"/>
      <c r="J31" s="94"/>
      <c r="K31" s="94"/>
      <c r="L31" s="94"/>
      <c r="M31" s="94"/>
      <c r="N31" s="94"/>
      <c r="O31" s="94"/>
      <c r="P31" s="78" t="s">
        <v>8</v>
      </c>
    </row>
    <row r="32" spans="1:16" s="24" customFormat="1" ht="30.75" customHeight="1" thickBot="1">
      <c r="A32" s="103"/>
      <c r="B32" s="82"/>
      <c r="C32" s="80"/>
      <c r="D32" s="82"/>
      <c r="E32" s="80"/>
      <c r="F32" s="84"/>
      <c r="G32" s="86"/>
      <c r="H32" s="9" t="s">
        <v>18</v>
      </c>
      <c r="I32" s="4" t="s">
        <v>19</v>
      </c>
      <c r="J32" s="4" t="s">
        <v>23</v>
      </c>
      <c r="K32" s="3" t="s">
        <v>24</v>
      </c>
      <c r="L32" s="3" t="s">
        <v>18</v>
      </c>
      <c r="M32" s="4" t="s">
        <v>19</v>
      </c>
      <c r="N32" s="4" t="s">
        <v>23</v>
      </c>
      <c r="O32" s="3" t="s">
        <v>24</v>
      </c>
      <c r="P32" s="62"/>
    </row>
    <row r="33" spans="1:16" s="24" customFormat="1" ht="45" customHeight="1" thickTop="1">
      <c r="A33" s="61">
        <f>IF(C31&lt;&gt;"",1,0)</f>
        <v>1</v>
      </c>
      <c r="B33" s="41" t="s">
        <v>26</v>
      </c>
      <c r="C33" s="33" t="s">
        <v>35</v>
      </c>
      <c r="D33" s="7" t="s">
        <v>0</v>
      </c>
      <c r="E33" s="25" t="s">
        <v>33</v>
      </c>
      <c r="F33" s="8" t="s">
        <v>14</v>
      </c>
      <c r="G33" s="42">
        <v>42004</v>
      </c>
      <c r="H33" s="27" t="s">
        <v>45</v>
      </c>
      <c r="I33" s="27" t="s">
        <v>38</v>
      </c>
      <c r="J33" s="28" t="s">
        <v>12</v>
      </c>
      <c r="K33" s="29">
        <v>1500</v>
      </c>
      <c r="L33" s="27" t="s">
        <v>45</v>
      </c>
      <c r="M33" s="27">
        <v>5</v>
      </c>
      <c r="N33" s="30"/>
      <c r="O33" s="31"/>
      <c r="P33" s="59">
        <f>K33+K34+K36+K37+O33+O34+O36+O37+O35+K35</f>
        <v>7500</v>
      </c>
    </row>
    <row r="34" spans="1:16" s="24" customFormat="1" ht="45" customHeight="1">
      <c r="A34" s="61"/>
      <c r="B34" s="6" t="s">
        <v>46</v>
      </c>
      <c r="C34" s="26" t="s">
        <v>36</v>
      </c>
      <c r="D34" s="5" t="s">
        <v>1</v>
      </c>
      <c r="E34" s="32" t="s">
        <v>34</v>
      </c>
      <c r="F34" s="64" t="s">
        <v>7</v>
      </c>
      <c r="G34" s="66">
        <v>1000</v>
      </c>
      <c r="H34" s="27" t="s">
        <v>47</v>
      </c>
      <c r="I34" s="27" t="s">
        <v>38</v>
      </c>
      <c r="J34" s="28" t="s">
        <v>12</v>
      </c>
      <c r="K34" s="29">
        <v>1500</v>
      </c>
      <c r="L34" s="27" t="s">
        <v>47</v>
      </c>
      <c r="M34" s="27">
        <v>5</v>
      </c>
      <c r="N34" s="30"/>
      <c r="O34" s="31"/>
      <c r="P34" s="63"/>
    </row>
    <row r="35" spans="1:16" s="24" customFormat="1" ht="45" customHeight="1">
      <c r="A35" s="61"/>
      <c r="B35" s="68" t="s">
        <v>39</v>
      </c>
      <c r="C35" s="71" t="s">
        <v>37</v>
      </c>
      <c r="D35" s="43" t="s">
        <v>55</v>
      </c>
      <c r="E35" s="45"/>
      <c r="F35" s="65"/>
      <c r="G35" s="67"/>
      <c r="H35" s="27" t="s">
        <v>48</v>
      </c>
      <c r="I35" s="27" t="s">
        <v>56</v>
      </c>
      <c r="J35" s="28" t="s">
        <v>12</v>
      </c>
      <c r="K35" s="29">
        <v>1500</v>
      </c>
      <c r="L35" s="27" t="s">
        <v>48</v>
      </c>
      <c r="M35" s="27">
        <v>5</v>
      </c>
      <c r="N35" s="30"/>
      <c r="O35" s="31"/>
      <c r="P35" s="63"/>
    </row>
    <row r="36" spans="1:16" s="24" customFormat="1" ht="39" customHeight="1">
      <c r="A36" s="61"/>
      <c r="B36" s="69"/>
      <c r="C36" s="72"/>
      <c r="D36" s="74" t="s">
        <v>40</v>
      </c>
      <c r="E36" s="76"/>
      <c r="F36" s="58" t="s">
        <v>9</v>
      </c>
      <c r="G36" s="59">
        <f>IF(G33&lt;&gt;"",P33/(ROUND(((G33-G31)/30),0)),0)</f>
        <v>625</v>
      </c>
      <c r="H36" s="27" t="s">
        <v>48</v>
      </c>
      <c r="I36" s="27" t="s">
        <v>38</v>
      </c>
      <c r="J36" s="28" t="s">
        <v>12</v>
      </c>
      <c r="K36" s="29">
        <v>1500</v>
      </c>
      <c r="L36" s="27" t="s">
        <v>48</v>
      </c>
      <c r="M36" s="27">
        <v>5</v>
      </c>
      <c r="N36" s="30"/>
      <c r="O36" s="31"/>
      <c r="P36" s="63"/>
    </row>
    <row r="37" spans="1:16" s="24" customFormat="1" ht="39" customHeight="1" thickBot="1">
      <c r="A37" s="62"/>
      <c r="B37" s="70"/>
      <c r="C37" s="73"/>
      <c r="D37" s="75"/>
      <c r="E37" s="77"/>
      <c r="F37" s="58"/>
      <c r="G37" s="60"/>
      <c r="H37" s="27" t="s">
        <v>49</v>
      </c>
      <c r="I37" s="27" t="s">
        <v>38</v>
      </c>
      <c r="J37" s="28" t="s">
        <v>12</v>
      </c>
      <c r="K37" s="29">
        <v>1500</v>
      </c>
      <c r="L37" s="27" t="s">
        <v>49</v>
      </c>
      <c r="M37" s="27">
        <v>5</v>
      </c>
      <c r="N37" s="30"/>
      <c r="O37" s="31"/>
      <c r="P37" s="60"/>
    </row>
    <row r="38" spans="1:16" s="24" customFormat="1" ht="45" customHeight="1" thickTop="1">
      <c r="A38" s="102" t="s">
        <v>2</v>
      </c>
      <c r="B38" s="81" t="s">
        <v>6</v>
      </c>
      <c r="C38" s="79" t="s">
        <v>31</v>
      </c>
      <c r="D38" s="81" t="s">
        <v>3</v>
      </c>
      <c r="E38" s="79" t="s">
        <v>32</v>
      </c>
      <c r="F38" s="83" t="s">
        <v>13</v>
      </c>
      <c r="G38" s="85">
        <v>41640</v>
      </c>
      <c r="H38" s="93" t="s">
        <v>54</v>
      </c>
      <c r="I38" s="94"/>
      <c r="J38" s="94"/>
      <c r="K38" s="94"/>
      <c r="L38" s="94"/>
      <c r="M38" s="94"/>
      <c r="N38" s="94"/>
      <c r="O38" s="94"/>
      <c r="P38" s="78" t="s">
        <v>8</v>
      </c>
    </row>
    <row r="39" spans="1:16" s="24" customFormat="1" ht="30.75" customHeight="1" thickBot="1">
      <c r="A39" s="103"/>
      <c r="B39" s="82"/>
      <c r="C39" s="80"/>
      <c r="D39" s="82"/>
      <c r="E39" s="80"/>
      <c r="F39" s="84"/>
      <c r="G39" s="86"/>
      <c r="H39" s="9" t="s">
        <v>18</v>
      </c>
      <c r="I39" s="4" t="s">
        <v>19</v>
      </c>
      <c r="J39" s="4" t="s">
        <v>23</v>
      </c>
      <c r="K39" s="3" t="s">
        <v>24</v>
      </c>
      <c r="L39" s="3" t="s">
        <v>18</v>
      </c>
      <c r="M39" s="4" t="s">
        <v>19</v>
      </c>
      <c r="N39" s="4" t="s">
        <v>23</v>
      </c>
      <c r="O39" s="3" t="s">
        <v>24</v>
      </c>
      <c r="P39" s="62"/>
    </row>
    <row r="40" spans="1:16" s="24" customFormat="1" ht="45" customHeight="1" thickTop="1">
      <c r="A40" s="61">
        <f>IF(C38&lt;&gt;"",1,0)</f>
        <v>1</v>
      </c>
      <c r="B40" s="41" t="s">
        <v>26</v>
      </c>
      <c r="C40" s="33" t="s">
        <v>35</v>
      </c>
      <c r="D40" s="7" t="s">
        <v>0</v>
      </c>
      <c r="E40" s="25" t="s">
        <v>33</v>
      </c>
      <c r="F40" s="8" t="s">
        <v>14</v>
      </c>
      <c r="G40" s="42">
        <v>42004</v>
      </c>
      <c r="H40" s="27" t="s">
        <v>45</v>
      </c>
      <c r="I40" s="27" t="s">
        <v>38</v>
      </c>
      <c r="J40" s="28" t="s">
        <v>12</v>
      </c>
      <c r="K40" s="29">
        <v>1500</v>
      </c>
      <c r="L40" s="27" t="s">
        <v>45</v>
      </c>
      <c r="M40" s="27">
        <v>5</v>
      </c>
      <c r="N40" s="30"/>
      <c r="O40" s="31"/>
      <c r="P40" s="59">
        <f>K40+K41+K43+K44+O40+O41+O43+O44+O42+K42</f>
        <v>7500</v>
      </c>
    </row>
    <row r="41" spans="1:16" s="24" customFormat="1" ht="45" customHeight="1">
      <c r="A41" s="61"/>
      <c r="B41" s="6" t="s">
        <v>46</v>
      </c>
      <c r="C41" s="26" t="s">
        <v>36</v>
      </c>
      <c r="D41" s="5" t="s">
        <v>1</v>
      </c>
      <c r="E41" s="32" t="s">
        <v>34</v>
      </c>
      <c r="F41" s="64" t="s">
        <v>7</v>
      </c>
      <c r="G41" s="66">
        <v>1000</v>
      </c>
      <c r="H41" s="27" t="s">
        <v>47</v>
      </c>
      <c r="I41" s="27" t="s">
        <v>38</v>
      </c>
      <c r="J41" s="28" t="s">
        <v>12</v>
      </c>
      <c r="K41" s="29">
        <v>1500</v>
      </c>
      <c r="L41" s="27" t="s">
        <v>47</v>
      </c>
      <c r="M41" s="27">
        <v>5</v>
      </c>
      <c r="N41" s="30"/>
      <c r="O41" s="31"/>
      <c r="P41" s="63"/>
    </row>
    <row r="42" spans="1:16" s="24" customFormat="1" ht="45" customHeight="1">
      <c r="A42" s="61"/>
      <c r="B42" s="68" t="s">
        <v>39</v>
      </c>
      <c r="C42" s="71" t="s">
        <v>37</v>
      </c>
      <c r="D42" s="43" t="s">
        <v>55</v>
      </c>
      <c r="E42" s="45"/>
      <c r="F42" s="65"/>
      <c r="G42" s="67"/>
      <c r="H42" s="27" t="s">
        <v>48</v>
      </c>
      <c r="I42" s="27" t="s">
        <v>56</v>
      </c>
      <c r="J42" s="28" t="s">
        <v>12</v>
      </c>
      <c r="K42" s="29">
        <v>1500</v>
      </c>
      <c r="L42" s="27" t="s">
        <v>48</v>
      </c>
      <c r="M42" s="27">
        <v>5</v>
      </c>
      <c r="N42" s="30"/>
      <c r="O42" s="31"/>
      <c r="P42" s="63"/>
    </row>
    <row r="43" spans="1:16" s="24" customFormat="1" ht="39" customHeight="1">
      <c r="A43" s="61"/>
      <c r="B43" s="69"/>
      <c r="C43" s="72"/>
      <c r="D43" s="74" t="s">
        <v>40</v>
      </c>
      <c r="E43" s="76"/>
      <c r="F43" s="58" t="s">
        <v>9</v>
      </c>
      <c r="G43" s="59">
        <f>IF(G40&lt;&gt;"",P40/(ROUND(((G40-G38)/30),0)),0)</f>
        <v>625</v>
      </c>
      <c r="H43" s="27" t="s">
        <v>48</v>
      </c>
      <c r="I43" s="27" t="s">
        <v>38</v>
      </c>
      <c r="J43" s="28" t="s">
        <v>12</v>
      </c>
      <c r="K43" s="29">
        <v>1500</v>
      </c>
      <c r="L43" s="27" t="s">
        <v>48</v>
      </c>
      <c r="M43" s="27">
        <v>5</v>
      </c>
      <c r="N43" s="30"/>
      <c r="O43" s="31"/>
      <c r="P43" s="63"/>
    </row>
    <row r="44" spans="1:16" s="24" customFormat="1" ht="39" customHeight="1" thickBot="1">
      <c r="A44" s="62"/>
      <c r="B44" s="70"/>
      <c r="C44" s="73"/>
      <c r="D44" s="75"/>
      <c r="E44" s="77"/>
      <c r="F44" s="58"/>
      <c r="G44" s="60"/>
      <c r="H44" s="27" t="s">
        <v>49</v>
      </c>
      <c r="I44" s="27" t="s">
        <v>38</v>
      </c>
      <c r="J44" s="28" t="s">
        <v>12</v>
      </c>
      <c r="K44" s="29">
        <v>1500</v>
      </c>
      <c r="L44" s="27" t="s">
        <v>49</v>
      </c>
      <c r="M44" s="27">
        <v>5</v>
      </c>
      <c r="N44" s="30"/>
      <c r="O44" s="31"/>
      <c r="P44" s="60"/>
    </row>
    <row r="45" spans="1:16" s="24" customFormat="1" ht="45" customHeight="1" thickTop="1">
      <c r="A45" s="102" t="s">
        <v>2</v>
      </c>
      <c r="B45" s="81" t="s">
        <v>6</v>
      </c>
      <c r="C45" s="79" t="s">
        <v>31</v>
      </c>
      <c r="D45" s="81" t="s">
        <v>3</v>
      </c>
      <c r="E45" s="79" t="s">
        <v>32</v>
      </c>
      <c r="F45" s="83" t="s">
        <v>13</v>
      </c>
      <c r="G45" s="85">
        <v>41640</v>
      </c>
      <c r="H45" s="93" t="s">
        <v>54</v>
      </c>
      <c r="I45" s="94"/>
      <c r="J45" s="94"/>
      <c r="K45" s="94"/>
      <c r="L45" s="94"/>
      <c r="M45" s="94"/>
      <c r="N45" s="94"/>
      <c r="O45" s="94"/>
      <c r="P45" s="78" t="s">
        <v>8</v>
      </c>
    </row>
    <row r="46" spans="1:16" s="24" customFormat="1" ht="30.75" customHeight="1" thickBot="1">
      <c r="A46" s="103"/>
      <c r="B46" s="82"/>
      <c r="C46" s="80"/>
      <c r="D46" s="82"/>
      <c r="E46" s="80"/>
      <c r="F46" s="84"/>
      <c r="G46" s="86"/>
      <c r="H46" s="9" t="s">
        <v>18</v>
      </c>
      <c r="I46" s="4" t="s">
        <v>19</v>
      </c>
      <c r="J46" s="4" t="s">
        <v>23</v>
      </c>
      <c r="K46" s="3" t="s">
        <v>24</v>
      </c>
      <c r="L46" s="3" t="s">
        <v>18</v>
      </c>
      <c r="M46" s="4" t="s">
        <v>19</v>
      </c>
      <c r="N46" s="4" t="s">
        <v>23</v>
      </c>
      <c r="O46" s="3" t="s">
        <v>24</v>
      </c>
      <c r="P46" s="62"/>
    </row>
    <row r="47" spans="1:16" s="24" customFormat="1" ht="45" customHeight="1" thickTop="1">
      <c r="A47" s="61">
        <f>IF(C45&lt;&gt;"",1,0)</f>
        <v>1</v>
      </c>
      <c r="B47" s="41" t="s">
        <v>26</v>
      </c>
      <c r="C47" s="33" t="s">
        <v>35</v>
      </c>
      <c r="D47" s="7" t="s">
        <v>0</v>
      </c>
      <c r="E47" s="25" t="s">
        <v>33</v>
      </c>
      <c r="F47" s="8" t="s">
        <v>14</v>
      </c>
      <c r="G47" s="42">
        <v>42004</v>
      </c>
      <c r="H47" s="27" t="s">
        <v>45</v>
      </c>
      <c r="I47" s="27" t="s">
        <v>38</v>
      </c>
      <c r="J47" s="28" t="s">
        <v>12</v>
      </c>
      <c r="K47" s="29">
        <v>1500</v>
      </c>
      <c r="L47" s="27" t="s">
        <v>45</v>
      </c>
      <c r="M47" s="27">
        <v>5</v>
      </c>
      <c r="N47" s="30"/>
      <c r="O47" s="31"/>
      <c r="P47" s="59">
        <f>K47+K48+K50+K51+O47+O48+O50+O51+O49+K49</f>
        <v>7500</v>
      </c>
    </row>
    <row r="48" spans="1:16" s="24" customFormat="1" ht="45" customHeight="1">
      <c r="A48" s="61"/>
      <c r="B48" s="6" t="s">
        <v>46</v>
      </c>
      <c r="C48" s="26" t="s">
        <v>36</v>
      </c>
      <c r="D48" s="5" t="s">
        <v>1</v>
      </c>
      <c r="E48" s="32" t="s">
        <v>34</v>
      </c>
      <c r="F48" s="64" t="s">
        <v>7</v>
      </c>
      <c r="G48" s="66">
        <v>1000</v>
      </c>
      <c r="H48" s="27" t="s">
        <v>47</v>
      </c>
      <c r="I48" s="27" t="s">
        <v>38</v>
      </c>
      <c r="J48" s="28" t="s">
        <v>12</v>
      </c>
      <c r="K48" s="29">
        <v>1500</v>
      </c>
      <c r="L48" s="27" t="s">
        <v>47</v>
      </c>
      <c r="M48" s="27">
        <v>5</v>
      </c>
      <c r="N48" s="30"/>
      <c r="O48" s="31"/>
      <c r="P48" s="63"/>
    </row>
    <row r="49" spans="1:16" s="24" customFormat="1" ht="45" customHeight="1">
      <c r="A49" s="61"/>
      <c r="B49" s="68" t="s">
        <v>39</v>
      </c>
      <c r="C49" s="71" t="s">
        <v>37</v>
      </c>
      <c r="D49" s="43" t="s">
        <v>55</v>
      </c>
      <c r="E49" s="45"/>
      <c r="F49" s="65"/>
      <c r="G49" s="67"/>
      <c r="H49" s="27" t="s">
        <v>48</v>
      </c>
      <c r="I49" s="27" t="s">
        <v>56</v>
      </c>
      <c r="J49" s="28" t="s">
        <v>12</v>
      </c>
      <c r="K49" s="29">
        <v>1500</v>
      </c>
      <c r="L49" s="27" t="s">
        <v>48</v>
      </c>
      <c r="M49" s="27">
        <v>5</v>
      </c>
      <c r="N49" s="30"/>
      <c r="O49" s="31"/>
      <c r="P49" s="63"/>
    </row>
    <row r="50" spans="1:16" s="24" customFormat="1" ht="39" customHeight="1">
      <c r="A50" s="61"/>
      <c r="B50" s="69"/>
      <c r="C50" s="72"/>
      <c r="D50" s="74" t="s">
        <v>40</v>
      </c>
      <c r="E50" s="76"/>
      <c r="F50" s="58" t="s">
        <v>9</v>
      </c>
      <c r="G50" s="59">
        <f>IF(G47&lt;&gt;"",P47/(ROUND(((G47-G45)/30),0)),0)</f>
        <v>625</v>
      </c>
      <c r="H50" s="27" t="s">
        <v>48</v>
      </c>
      <c r="I50" s="27" t="s">
        <v>38</v>
      </c>
      <c r="J50" s="28" t="s">
        <v>12</v>
      </c>
      <c r="K50" s="29">
        <v>1500</v>
      </c>
      <c r="L50" s="27" t="s">
        <v>48</v>
      </c>
      <c r="M50" s="27">
        <v>5</v>
      </c>
      <c r="N50" s="30"/>
      <c r="O50" s="31"/>
      <c r="P50" s="63"/>
    </row>
    <row r="51" spans="1:16" s="24" customFormat="1" ht="39" customHeight="1" thickBot="1">
      <c r="A51" s="62"/>
      <c r="B51" s="70"/>
      <c r="C51" s="73"/>
      <c r="D51" s="75"/>
      <c r="E51" s="77"/>
      <c r="F51" s="58"/>
      <c r="G51" s="60"/>
      <c r="H51" s="27" t="s">
        <v>49</v>
      </c>
      <c r="I51" s="27" t="s">
        <v>38</v>
      </c>
      <c r="J51" s="28" t="s">
        <v>12</v>
      </c>
      <c r="K51" s="29">
        <v>1500</v>
      </c>
      <c r="L51" s="27" t="s">
        <v>49</v>
      </c>
      <c r="M51" s="27">
        <v>5</v>
      </c>
      <c r="N51" s="30"/>
      <c r="O51" s="31"/>
      <c r="P51" s="60"/>
    </row>
    <row r="52" spans="1:16" s="24" customFormat="1" ht="45" customHeight="1" thickTop="1">
      <c r="A52" s="102" t="s">
        <v>2</v>
      </c>
      <c r="B52" s="81" t="s">
        <v>6</v>
      </c>
      <c r="C52" s="79" t="s">
        <v>31</v>
      </c>
      <c r="D52" s="81" t="s">
        <v>3</v>
      </c>
      <c r="E52" s="79" t="s">
        <v>32</v>
      </c>
      <c r="F52" s="83" t="s">
        <v>13</v>
      </c>
      <c r="G52" s="85">
        <v>41640</v>
      </c>
      <c r="H52" s="93" t="s">
        <v>54</v>
      </c>
      <c r="I52" s="94"/>
      <c r="J52" s="94"/>
      <c r="K52" s="94"/>
      <c r="L52" s="94"/>
      <c r="M52" s="94"/>
      <c r="N52" s="94"/>
      <c r="O52" s="94"/>
      <c r="P52" s="78" t="s">
        <v>8</v>
      </c>
    </row>
    <row r="53" spans="1:16" s="24" customFormat="1" ht="30.75" customHeight="1" thickBot="1">
      <c r="A53" s="103"/>
      <c r="B53" s="82"/>
      <c r="C53" s="80"/>
      <c r="D53" s="82"/>
      <c r="E53" s="80"/>
      <c r="F53" s="84"/>
      <c r="G53" s="86"/>
      <c r="H53" s="9" t="s">
        <v>18</v>
      </c>
      <c r="I53" s="4" t="s">
        <v>19</v>
      </c>
      <c r="J53" s="4" t="s">
        <v>23</v>
      </c>
      <c r="K53" s="3" t="s">
        <v>24</v>
      </c>
      <c r="L53" s="3" t="s">
        <v>18</v>
      </c>
      <c r="M53" s="4" t="s">
        <v>19</v>
      </c>
      <c r="N53" s="4" t="s">
        <v>23</v>
      </c>
      <c r="O53" s="3" t="s">
        <v>24</v>
      </c>
      <c r="P53" s="62"/>
    </row>
    <row r="54" spans="1:16" s="24" customFormat="1" ht="45" customHeight="1" thickTop="1">
      <c r="A54" s="61">
        <f>IF(C52&lt;&gt;"",1,0)</f>
        <v>1</v>
      </c>
      <c r="B54" s="41" t="s">
        <v>26</v>
      </c>
      <c r="C54" s="33" t="s">
        <v>35</v>
      </c>
      <c r="D54" s="7" t="s">
        <v>0</v>
      </c>
      <c r="E54" s="25" t="s">
        <v>33</v>
      </c>
      <c r="F54" s="8" t="s">
        <v>14</v>
      </c>
      <c r="G54" s="42">
        <v>42004</v>
      </c>
      <c r="H54" s="27" t="s">
        <v>45</v>
      </c>
      <c r="I54" s="27" t="s">
        <v>38</v>
      </c>
      <c r="J54" s="28" t="s">
        <v>12</v>
      </c>
      <c r="K54" s="29">
        <v>1500</v>
      </c>
      <c r="L54" s="27" t="s">
        <v>45</v>
      </c>
      <c r="M54" s="27">
        <v>5</v>
      </c>
      <c r="N54" s="30"/>
      <c r="O54" s="31"/>
      <c r="P54" s="59">
        <f>K54+K55+K57+K58+O54+O55+O57+O58+O56+K56</f>
        <v>7500</v>
      </c>
    </row>
    <row r="55" spans="1:16" s="24" customFormat="1" ht="45" customHeight="1">
      <c r="A55" s="61"/>
      <c r="B55" s="6" t="s">
        <v>46</v>
      </c>
      <c r="C55" s="26" t="s">
        <v>36</v>
      </c>
      <c r="D55" s="5" t="s">
        <v>1</v>
      </c>
      <c r="E55" s="32" t="s">
        <v>34</v>
      </c>
      <c r="F55" s="64" t="s">
        <v>7</v>
      </c>
      <c r="G55" s="66">
        <v>1000</v>
      </c>
      <c r="H55" s="27" t="s">
        <v>47</v>
      </c>
      <c r="I55" s="27" t="s">
        <v>38</v>
      </c>
      <c r="J55" s="28" t="s">
        <v>12</v>
      </c>
      <c r="K55" s="29">
        <v>1500</v>
      </c>
      <c r="L55" s="27" t="s">
        <v>47</v>
      </c>
      <c r="M55" s="27">
        <v>5</v>
      </c>
      <c r="N55" s="30"/>
      <c r="O55" s="31"/>
      <c r="P55" s="63"/>
    </row>
    <row r="56" spans="1:16" s="24" customFormat="1" ht="45" customHeight="1">
      <c r="A56" s="61"/>
      <c r="B56" s="68" t="s">
        <v>39</v>
      </c>
      <c r="C56" s="71" t="s">
        <v>37</v>
      </c>
      <c r="D56" s="43" t="s">
        <v>55</v>
      </c>
      <c r="E56" s="45"/>
      <c r="F56" s="65"/>
      <c r="G56" s="67"/>
      <c r="H56" s="27" t="s">
        <v>48</v>
      </c>
      <c r="I56" s="27" t="s">
        <v>56</v>
      </c>
      <c r="J56" s="28" t="s">
        <v>12</v>
      </c>
      <c r="K56" s="29">
        <v>1500</v>
      </c>
      <c r="L56" s="27" t="s">
        <v>48</v>
      </c>
      <c r="M56" s="27">
        <v>5</v>
      </c>
      <c r="N56" s="30"/>
      <c r="O56" s="31"/>
      <c r="P56" s="63"/>
    </row>
    <row r="57" spans="1:16" s="24" customFormat="1" ht="39" customHeight="1">
      <c r="A57" s="61"/>
      <c r="B57" s="69"/>
      <c r="C57" s="72"/>
      <c r="D57" s="74" t="s">
        <v>40</v>
      </c>
      <c r="E57" s="76"/>
      <c r="F57" s="58" t="s">
        <v>9</v>
      </c>
      <c r="G57" s="59">
        <f>IF(G54&lt;&gt;"",P54/(ROUND(((G54-G52)/30),0)),0)</f>
        <v>625</v>
      </c>
      <c r="H57" s="27" t="s">
        <v>48</v>
      </c>
      <c r="I57" s="27" t="s">
        <v>38</v>
      </c>
      <c r="J57" s="28" t="s">
        <v>12</v>
      </c>
      <c r="K57" s="29">
        <v>1500</v>
      </c>
      <c r="L57" s="27" t="s">
        <v>48</v>
      </c>
      <c r="M57" s="27">
        <v>5</v>
      </c>
      <c r="N57" s="30"/>
      <c r="O57" s="31"/>
      <c r="P57" s="63"/>
    </row>
    <row r="58" spans="1:16" s="24" customFormat="1" ht="39" customHeight="1">
      <c r="A58" s="62"/>
      <c r="B58" s="70"/>
      <c r="C58" s="73"/>
      <c r="D58" s="75"/>
      <c r="E58" s="77"/>
      <c r="F58" s="58"/>
      <c r="G58" s="60"/>
      <c r="H58" s="27" t="s">
        <v>49</v>
      </c>
      <c r="I58" s="27" t="s">
        <v>38</v>
      </c>
      <c r="J58" s="28" t="s">
        <v>12</v>
      </c>
      <c r="K58" s="29">
        <v>1500</v>
      </c>
      <c r="L58" s="27" t="s">
        <v>49</v>
      </c>
      <c r="M58" s="27">
        <v>5</v>
      </c>
      <c r="N58" s="30"/>
      <c r="O58" s="31"/>
      <c r="P58" s="60"/>
    </row>
    <row r="59" spans="1:16" s="24" customFormat="1" ht="22.5">
      <c r="A59" s="48"/>
      <c r="B59" s="49"/>
      <c r="C59" s="50"/>
      <c r="D59" s="51"/>
      <c r="E59" s="52"/>
      <c r="F59" s="53"/>
      <c r="G59" s="54"/>
      <c r="H59" s="55"/>
      <c r="I59" s="55"/>
      <c r="J59" s="46"/>
      <c r="K59" s="47"/>
      <c r="L59" s="55"/>
      <c r="M59" s="55"/>
      <c r="N59" s="46"/>
      <c r="O59" s="47"/>
      <c r="P59" s="56"/>
    </row>
    <row r="60" spans="1:16" s="34" customFormat="1" ht="19.5">
      <c r="A60" s="110" t="s">
        <v>43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2"/>
    </row>
    <row r="61" spans="1:16" s="34" customFormat="1" ht="19.5">
      <c r="A61" s="97" t="s">
        <v>27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</row>
    <row r="62" spans="1:16" s="34" customFormat="1" ht="19.5">
      <c r="A62" s="104" t="s">
        <v>28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6"/>
    </row>
    <row r="63" spans="1:16" s="35" customFormat="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4" customFormat="1" ht="45">
      <c r="A64" s="40" t="s">
        <v>44</v>
      </c>
      <c r="B64" s="113" t="s">
        <v>10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6" s="34" customFormat="1" ht="22.5">
      <c r="A65" s="40" t="s">
        <v>20</v>
      </c>
      <c r="B65" s="95" t="s">
        <v>29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s="34" customFormat="1" ht="42" customHeight="1">
      <c r="A66" s="40" t="s">
        <v>21</v>
      </c>
      <c r="B66" s="95" t="s">
        <v>52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s="34" customFormat="1" ht="42" customHeight="1">
      <c r="A67" s="40" t="s">
        <v>22</v>
      </c>
      <c r="B67" s="95" t="s">
        <v>53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s="12" customFormat="1" ht="24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38" customFormat="1" ht="39" customHeight="1">
      <c r="A69" s="100" t="s">
        <v>51</v>
      </c>
      <c r="B69" s="100"/>
      <c r="C69" s="100" t="s">
        <v>5</v>
      </c>
      <c r="D69" s="100"/>
      <c r="E69" s="100"/>
      <c r="F69" s="90" t="s">
        <v>25</v>
      </c>
      <c r="G69" s="91"/>
      <c r="H69" s="91"/>
      <c r="I69" s="92"/>
      <c r="J69" s="90" t="s">
        <v>11</v>
      </c>
      <c r="K69" s="91"/>
      <c r="L69" s="91"/>
      <c r="M69" s="92"/>
      <c r="N69" s="101" t="s">
        <v>50</v>
      </c>
      <c r="O69" s="101"/>
      <c r="P69" s="101"/>
    </row>
    <row r="70" spans="1:16" s="38" customFormat="1" ht="111" customHeight="1">
      <c r="A70" s="108">
        <v>41640</v>
      </c>
      <c r="B70" s="108"/>
      <c r="C70" s="109" t="s">
        <v>17</v>
      </c>
      <c r="D70" s="109"/>
      <c r="E70" s="109"/>
      <c r="F70" s="87"/>
      <c r="G70" s="88"/>
      <c r="H70" s="88"/>
      <c r="I70" s="89"/>
      <c r="J70" s="87"/>
      <c r="K70" s="88"/>
      <c r="L70" s="88"/>
      <c r="M70" s="89"/>
      <c r="N70" s="107"/>
      <c r="O70" s="107"/>
      <c r="P70" s="107"/>
    </row>
    <row r="71" ht="14.25"/>
  </sheetData>
  <sheetProtection password="866C" sheet="1" formatRows="0"/>
  <mergeCells count="157">
    <mergeCell ref="F15:F16"/>
    <mergeCell ref="E15:E16"/>
    <mergeCell ref="A12:A16"/>
    <mergeCell ref="G15:G16"/>
    <mergeCell ref="A17:A18"/>
    <mergeCell ref="B17:B18"/>
    <mergeCell ref="C17:C18"/>
    <mergeCell ref="F13:F14"/>
    <mergeCell ref="G13:G14"/>
    <mergeCell ref="B14:B16"/>
    <mergeCell ref="C14:C16"/>
    <mergeCell ref="D15:D16"/>
    <mergeCell ref="A3:M3"/>
    <mergeCell ref="A1:P1"/>
    <mergeCell ref="A2:P2"/>
    <mergeCell ref="A4:P4"/>
    <mergeCell ref="A6:B6"/>
    <mergeCell ref="A8:B8"/>
    <mergeCell ref="C8:P8"/>
    <mergeCell ref="H10:O10"/>
    <mergeCell ref="P10:P11"/>
    <mergeCell ref="P12:P16"/>
    <mergeCell ref="P17:P18"/>
    <mergeCell ref="G24:G25"/>
    <mergeCell ref="H24:O24"/>
    <mergeCell ref="P24:P25"/>
    <mergeCell ref="G48:G49"/>
    <mergeCell ref="B49:B51"/>
    <mergeCell ref="C49:C51"/>
    <mergeCell ref="D50:D51"/>
    <mergeCell ref="E50:E51"/>
    <mergeCell ref="P38:P39"/>
    <mergeCell ref="F45:F46"/>
    <mergeCell ref="G45:G46"/>
    <mergeCell ref="B45:B46"/>
    <mergeCell ref="C45:C46"/>
    <mergeCell ref="P45:P46"/>
    <mergeCell ref="D45:D46"/>
    <mergeCell ref="E45:E46"/>
    <mergeCell ref="H45:O45"/>
    <mergeCell ref="A70:B70"/>
    <mergeCell ref="C69:E69"/>
    <mergeCell ref="C70:E70"/>
    <mergeCell ref="B52:B53"/>
    <mergeCell ref="A60:P60"/>
    <mergeCell ref="B64:P64"/>
    <mergeCell ref="B65:P65"/>
    <mergeCell ref="A62:P62"/>
    <mergeCell ref="N70:P70"/>
    <mergeCell ref="A10:A11"/>
    <mergeCell ref="B10:B11"/>
    <mergeCell ref="D10:D11"/>
    <mergeCell ref="F10:F11"/>
    <mergeCell ref="C10:C11"/>
    <mergeCell ref="E10:E11"/>
    <mergeCell ref="G10:G11"/>
    <mergeCell ref="A52:A53"/>
    <mergeCell ref="A45:A46"/>
    <mergeCell ref="F17:F18"/>
    <mergeCell ref="G17:G18"/>
    <mergeCell ref="H17:O17"/>
    <mergeCell ref="E17:E18"/>
    <mergeCell ref="A24:A25"/>
    <mergeCell ref="B24:B25"/>
    <mergeCell ref="A26:A30"/>
    <mergeCell ref="D17:D18"/>
    <mergeCell ref="A31:A32"/>
    <mergeCell ref="B31:B32"/>
    <mergeCell ref="C31:C32"/>
    <mergeCell ref="D31:D32"/>
    <mergeCell ref="F38:F39"/>
    <mergeCell ref="G38:G39"/>
    <mergeCell ref="A33:A37"/>
    <mergeCell ref="H38:O38"/>
    <mergeCell ref="C24:C25"/>
    <mergeCell ref="D24:D25"/>
    <mergeCell ref="E24:E25"/>
    <mergeCell ref="F24:F25"/>
    <mergeCell ref="G31:G32"/>
    <mergeCell ref="E31:E32"/>
    <mergeCell ref="F31:F32"/>
    <mergeCell ref="G36:G37"/>
    <mergeCell ref="A69:B69"/>
    <mergeCell ref="B66:P66"/>
    <mergeCell ref="N69:P69"/>
    <mergeCell ref="H31:O31"/>
    <mergeCell ref="P31:P32"/>
    <mergeCell ref="A38:A39"/>
    <mergeCell ref="B38:B39"/>
    <mergeCell ref="C38:C39"/>
    <mergeCell ref="D38:D39"/>
    <mergeCell ref="E38:E39"/>
    <mergeCell ref="A47:A51"/>
    <mergeCell ref="P47:P51"/>
    <mergeCell ref="F48:F49"/>
    <mergeCell ref="F70:I70"/>
    <mergeCell ref="J69:M69"/>
    <mergeCell ref="J70:M70"/>
    <mergeCell ref="H52:O52"/>
    <mergeCell ref="F69:I69"/>
    <mergeCell ref="B67:P67"/>
    <mergeCell ref="A61:P61"/>
    <mergeCell ref="P52:P53"/>
    <mergeCell ref="C52:C53"/>
    <mergeCell ref="D52:D53"/>
    <mergeCell ref="E52:E53"/>
    <mergeCell ref="F52:F53"/>
    <mergeCell ref="G52:G53"/>
    <mergeCell ref="A19:A23"/>
    <mergeCell ref="P19:P23"/>
    <mergeCell ref="F20:F21"/>
    <mergeCell ref="G20:G21"/>
    <mergeCell ref="B21:B23"/>
    <mergeCell ref="C21:C23"/>
    <mergeCell ref="D22:D23"/>
    <mergeCell ref="E22:E23"/>
    <mergeCell ref="F22:F23"/>
    <mergeCell ref="G22:G23"/>
    <mergeCell ref="P26:P30"/>
    <mergeCell ref="F27:F28"/>
    <mergeCell ref="G27:G28"/>
    <mergeCell ref="B28:B30"/>
    <mergeCell ref="C28:C30"/>
    <mergeCell ref="D29:D30"/>
    <mergeCell ref="E29:E30"/>
    <mergeCell ref="F29:F30"/>
    <mergeCell ref="G29:G30"/>
    <mergeCell ref="F43:F44"/>
    <mergeCell ref="G43:G44"/>
    <mergeCell ref="P33:P37"/>
    <mergeCell ref="F34:F35"/>
    <mergeCell ref="G34:G35"/>
    <mergeCell ref="B35:B37"/>
    <mergeCell ref="C35:C37"/>
    <mergeCell ref="D36:D37"/>
    <mergeCell ref="E36:E37"/>
    <mergeCell ref="F36:F37"/>
    <mergeCell ref="F57:F58"/>
    <mergeCell ref="G57:G58"/>
    <mergeCell ref="A40:A44"/>
    <mergeCell ref="P40:P44"/>
    <mergeCell ref="F41:F42"/>
    <mergeCell ref="G41:G42"/>
    <mergeCell ref="B42:B44"/>
    <mergeCell ref="C42:C44"/>
    <mergeCell ref="D43:D44"/>
    <mergeCell ref="E43:E44"/>
    <mergeCell ref="F50:F51"/>
    <mergeCell ref="G50:G51"/>
    <mergeCell ref="A54:A58"/>
    <mergeCell ref="P54:P58"/>
    <mergeCell ref="F55:F56"/>
    <mergeCell ref="G55:G56"/>
    <mergeCell ref="B56:B58"/>
    <mergeCell ref="C56:C58"/>
    <mergeCell ref="D57:D58"/>
    <mergeCell ref="E57:E58"/>
  </mergeCells>
  <conditionalFormatting sqref="G15:G16 G22:G23 G29:G30 G36:G37 G43:G44 G50:G51 G57:G59">
    <cfRule type="cellIs" priority="1" dxfId="1" operator="greaterThan" stopIfTrue="1">
      <formula>$G$13</formula>
    </cfRule>
  </conditionalFormatting>
  <printOptions horizontalCentered="1"/>
  <pageMargins left="0.5511811023622047" right="0.5511811023622047" top="0.5905511811023623" bottom="0.5905511811023623" header="0" footer="0.1968503937007874"/>
  <pageSetup horizontalDpi="300" verticalDpi="300" orientation="landscape" paperSize="9" scale="45" r:id="rId1"/>
  <headerFooter alignWithMargins="0">
    <oddFooter>&amp;L&amp;"Tahoma,Κανονικά"&amp;12Έντυπο: Δ5.02.Πα1.56 | Έκδοση: 01 | Ημερ. ισχύος: 01.03.2009&amp;R&amp;"Tahoma,Κανονικά"&amp;12&amp;P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ΕΠΙΤΡΟΠΗ ΕΡΕΥΝΩΝ Π.Δ.Μ.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Hlias</dc:creator>
  <cp:keywords/>
  <dc:description/>
  <cp:lastModifiedBy>Νικόλαος Παπαγεωργίου</cp:lastModifiedBy>
  <cp:lastPrinted>2014-03-26T12:38:36Z</cp:lastPrinted>
  <dcterms:created xsi:type="dcterms:W3CDTF">2004-10-11T20:39:19Z</dcterms:created>
  <dcterms:modified xsi:type="dcterms:W3CDTF">2014-05-02T09:22:33Z</dcterms:modified>
  <cp:category/>
  <cp:version/>
  <cp:contentType/>
  <cp:contentStatus/>
</cp:coreProperties>
</file>